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<sst xmlns="http://schemas.openxmlformats.org/spreadsheetml/2006/main" count="152" uniqueCount="144">
  <si>
    <t>Додаток 1
до Положення (стандарту) бухгалтерського обліку 25 "Фінансовий звіт суб'єкта малого підприємництва"</t>
  </si>
  <si>
    <t>ФІНАНСОВИЙ ЗВІТ</t>
  </si>
  <si>
    <t xml:space="preserve">суб'єкта малого підприємництва </t>
  </si>
  <si>
    <t>Дата (рік, місяць, число)</t>
  </si>
  <si>
    <t>КОДИ</t>
  </si>
  <si>
    <t>Підприємство</t>
  </si>
  <si>
    <t>за ЄДРПОУ</t>
  </si>
  <si>
    <t>Територія</t>
  </si>
  <si>
    <t>за КОАТУУ</t>
  </si>
  <si>
    <t>Організаційно-правова
форма господарювання</t>
  </si>
  <si>
    <t>за КОПФГ</t>
  </si>
  <si>
    <t>Вид економічної діяльності</t>
  </si>
  <si>
    <t>за КВЕД</t>
  </si>
  <si>
    <t>Середня кількість працівників, осіб</t>
  </si>
  <si>
    <t>Одиниця виміру: тис. грн з одним десятковим знаком</t>
  </si>
  <si>
    <t>Адреса, телефон</t>
  </si>
  <si>
    <t>1. БАЛАНС</t>
  </si>
  <si>
    <t>Форма N 1-м</t>
  </si>
  <si>
    <t xml:space="preserve">Код за ДКУД </t>
  </si>
  <si>
    <t>на 31  грудня 2018 року</t>
  </si>
  <si>
    <t>Актив</t>
  </si>
  <si>
    <t>Код рядка</t>
  </si>
  <si>
    <t>На початок звітного року</t>
  </si>
  <si>
    <t>На кінець звітного 
періоду</t>
  </si>
  <si>
    <t>I. Необоротні активи</t>
  </si>
  <si>
    <t xml:space="preserve">Незавершені капітальні інвестиції </t>
  </si>
  <si>
    <t>1005</t>
  </si>
  <si>
    <t>Основні засоби:</t>
  </si>
  <si>
    <t>1010</t>
  </si>
  <si>
    <t xml:space="preserve">   первісна вартість</t>
  </si>
  <si>
    <t>1011</t>
  </si>
  <si>
    <t xml:space="preserve">   знос</t>
  </si>
  <si>
    <t>1012</t>
  </si>
  <si>
    <t>Довгострокові біологічні активи: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</si>
  <si>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</si>
  <si>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</si>
  <si>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</si>
  <si>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</si>
  <si>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</si>
  <si>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</si>
  <si>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</si>
  <si>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</si>
  <si>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</t>
  </si>
  <si>
    <t>1100</t>
  </si>
  <si>
    <t xml:space="preserve">    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</si>
  <si>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</si>
  <si>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</si>
  <si>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</si>
  <si>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послуги:</t>
  </si>
  <si>
    <t>1125</t>
  </si>
  <si>
    <t>Дебіторська заборгованість за розрахунками з бюджетом</t>
  </si>
  <si>
    <t>1135</t>
  </si>
  <si>
    <t xml:space="preserve">    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</si>
  <si>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</si>
  <si>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</si>
  <si>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</si>
  <si>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</si>
  <si>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</si>
  <si>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еквіваленти: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</si>
  <si>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</si>
  <si>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</si>
  <si>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</si>
  <si>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</si>
  <si>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</si>
  <si>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</si>
  <si>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</si>
  <si>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                          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</si>
  <si>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</si>
  <si>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</si>
  <si>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</si>
  <si>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</si>
  <si>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</si>
  <si>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</si>
  <si>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</si>
  <si>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</si>
  <si>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</si>
  <si>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</si>
  <si>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</si>
  <si>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</si>
  <si>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</si>
  <si>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</si>
  <si>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</si>
  <si>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</si>
  <si>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зобов’язання, цільове фінансування 
та забезпечення</t>
  </si>
  <si>
    <t>1595</t>
  </si>
  <si>
    <t>III. Поточні зобов’язання</t>
  </si>
  <si>
    <t>Короткострокові кредити банків</t>
  </si>
  <si>
    <t>1600</t>
  </si>
  <si>
    <t>Поточна кредиторська заборгованість за: 
    довгостроковими зобов’язаннями</t>
  </si>
  <si>
    <t>1610</t>
  </si>
  <si>
    <t xml:space="preserve">    товари, роботи, послуги</t>
  </si>
  <si>
    <t>1615</t>
  </si>
  <si>
    <t xml:space="preserve">    розрахунками з бюджетом</t>
  </si>
  <si>
    <t>1620</t>
  </si>
  <si>
    <t xml:space="preserve">         у тому числі з податку на прибуток</t>
  </si>
  <si>
    <t>1621</t>
  </si>
  <si>
    <t xml:space="preserve">   розрахунками зі страхування </t>
  </si>
  <si>
    <t>1625</t>
  </si>
  <si>
    <t xml:space="preserve">   розрахунками з оплати праці</t>
  </si>
  <si>
    <t>1630</t>
  </si>
  <si>
    <t>Доходи майбутніх періодів</t>
  </si>
  <si>
    <t>1665</t>
  </si>
  <si>
    <t>Інші поточні зобов’язання</t>
  </si>
  <si>
    <t>1690</t>
  </si>
  <si>
    <t>Усього за розділом III</t>
  </si>
  <si>
    <t>1695</t>
  </si>
  <si>
    <t>IV. Зобов'язання, пов'язані з необоротними активами, 
утримуваними для продажу, та групами вибуття</t>
  </si>
  <si>
    <t>1700</t>
  </si>
  <si>
    <t>1900</t>
  </si>
  <si>
    <t>2. Звіт про фінансові результати</t>
  </si>
  <si>
    <t>за    2018 рік</t>
  </si>
  <si>
    <t xml:space="preserve">Форма N 2-м </t>
  </si>
  <si>
    <t>Код за ДКУД  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</si>
  <si>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</si>
  <si>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</si>
  <si>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</si>
  <si>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</si>
  <si>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</si>
  <si>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</si>
  <si>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</si>
  <si>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</si>
  <si>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</si>
  <si>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</si>
  <si>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</si>
  <si>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</si>
  <si>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</si>
  <si>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</si>
  <si>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</si>
  <si>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</si>
  <si>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</si>
  <si>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</si>
  <si>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</si>
  <si>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Фінансовий результат до оподаткування (2280 - 2285)</t>
  </si>
  <si>
    <t>2290</t>
  </si>
  <si>
    <t>Податок на прибуток</t>
  </si>
  <si>
    <t>2300</t>
  </si>
  <si>
    <r>
      <t>Чистий прибуток (збиток)</t>
    </r>
    <r>
      <rPr>
        <sz val="10"/>
        <rFont val="Times New Roman"/>
        <family val="1"/>
      </rPr>
      <t xml:space="preserve"> (2290 - 2300)</t>
    </r>
  </si>
  <si>
    <t>2350</t>
  </si>
  <si>
    <t xml:space="preserve">Керівник </t>
  </si>
  <si>
    <t>О.М. Омельченко</t>
  </si>
  <si>
    <t>підпис</t>
  </si>
  <si>
    <t xml:space="preserve">ініціали, прізвище </t>
  </si>
  <si>
    <t xml:space="preserve">Головний бухгалтер </t>
  </si>
  <si>
    <t>Т.В. Майор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</si>
</sst>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Fill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justify" wrapText="1"/>
    </xf>
    <xf numFmtId="49" fontId="4" fillId="0" borderId="3" xfId="0" applyNumberFormat="1" applyFont="1" applyFill="1" applyBorder="1" applyAlignment="1">
      <alignment horizontal="justify" wrapText="1"/>
    </xf>
    <xf numFmtId="0" fontId="4" fillId="0" borderId="3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justify" wrapText="1"/>
    </xf>
    <xf numFmtId="0" fontId="5" fillId="0" borderId="5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justify" wrapText="1"/>
    </xf>
    <xf numFmtId="0" fontId="5" fillId="0" borderId="3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justify" wrapText="1"/>
    </xf>
    <xf numFmtId="0" fontId="1" fillId="0" borderId="5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 applyProtection="1">
      <alignment/>
      <protection locked="0"/>
    </xf>
    <xf numFmtId="164" fontId="1" fillId="0" borderId="5" xfId="0" applyNumberFormat="1" applyFont="1" applyFill="1" applyBorder="1" applyAlignment="1" applyProtection="1">
      <alignment/>
      <protection locked="0"/>
    </xf>
    <xf numFmtId="164" fontId="1" fillId="0" borderId="6" xfId="0" applyNumberFormat="1" applyFont="1" applyFill="1" applyBorder="1" applyAlignment="1" applyProtection="1">
      <alignment/>
      <protection locked="0"/>
    </xf>
    <xf numFmtId="164" fontId="1" fillId="0" borderId="4" xfId="0" applyNumberFormat="1" applyFont="1" applyFill="1" applyBorder="1" applyAlignment="1" applyProtection="1">
      <alignment/>
      <protection locked="0"/>
    </xf>
    <xf numFmtId="164" fontId="1" fillId="0" borderId="5" xfId="0" applyNumberFormat="1" applyFont="1" applyFill="1" applyBorder="1" applyAlignment="1" applyProtection="1">
      <alignment/>
      <protection locked="0"/>
    </xf>
    <xf numFmtId="164" fontId="1" fillId="0" borderId="6" xfId="0" applyNumberFormat="1" applyFont="1" applyFill="1" applyBorder="1" applyAlignment="1" applyProtection="1">
      <alignment/>
      <protection locked="0"/>
    </xf>
    <xf numFmtId="49" fontId="1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right"/>
      <protection locked="0"/>
    </xf>
    <xf numFmtId="165" fontId="1" fillId="0" borderId="2" xfId="0" applyNumberFormat="1" applyFont="1" applyFill="1" applyBorder="1" applyAlignment="1" applyProtection="1">
      <alignment/>
      <protection locked="0"/>
    </xf>
    <xf numFmtId="165" fontId="1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/>
    </xf>
    <xf numFmtId="165" fontId="1" fillId="0" borderId="4" xfId="0" applyNumberFormat="1" applyFont="1" applyFill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/>
      <protection locked="0"/>
    </xf>
    <xf numFmtId="165" fontId="1" fillId="0" borderId="6" xfId="0" applyNumberFormat="1" applyFont="1" applyFill="1" applyBorder="1" applyAlignment="1" applyProtection="1">
      <alignment/>
      <protection locked="0"/>
    </xf>
    <xf numFmtId="165" fontId="1" fillId="0" borderId="4" xfId="0" applyNumberFormat="1" applyFont="1" applyFill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/>
      <protection locked="0"/>
    </xf>
    <xf numFmtId="165" fontId="1" fillId="0" borderId="6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>
      <alignment/>
    </xf>
    <xf numFmtId="165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tevaya\&#1047;&#1074;&#1110;&#1090;&#1085;&#1110;&#1089;&#1090;&#1100;%20&#1058;&#1088;&#1077;&#1089;&#1090;%20&#1079;&#1072;%202018&#1088;&#1110;&#108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1"/>
      <sheetName val="Форма1м_2м (к)"/>
    </sheetNames>
    <sheetDataSet>
      <sheetData sheetId="0">
        <row r="6">
          <cell r="K6" t="str">
            <v>2018</v>
          </cell>
          <cell r="L6" t="str">
            <v>12</v>
          </cell>
          <cell r="M6" t="str">
            <v>31</v>
          </cell>
        </row>
        <row r="7">
          <cell r="C7" t="str">
            <v>ПАТ "ТРЕСТ"</v>
          </cell>
          <cell r="K7" t="str">
            <v>35583857</v>
          </cell>
        </row>
        <row r="8">
          <cell r="C8" t="str">
            <v>Чернігівська</v>
          </cell>
          <cell r="K8" t="str">
            <v>7424186401</v>
          </cell>
        </row>
        <row r="9">
          <cell r="D9" t="str">
            <v>Державне підприємство</v>
          </cell>
          <cell r="K9" t="str">
            <v>140</v>
          </cell>
        </row>
        <row r="10">
          <cell r="D10" t="str">
            <v>Вирощування зернових культур</v>
          </cell>
          <cell r="K10" t="str">
            <v>01.11</v>
          </cell>
        </row>
        <row r="11">
          <cell r="D11">
            <v>11</v>
          </cell>
        </row>
        <row r="14">
          <cell r="C14" t="str">
            <v>вул.Межиріченська,16 с.Переволочна Прилуцького району Чернігівської обл.17551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4"/>
  <sheetViews>
    <sheetView tabSelected="1" workbookViewId="0" topLeftCell="A1">
      <selection activeCell="AR43" sqref="AR43"/>
    </sheetView>
  </sheetViews>
  <sheetFormatPr defaultColWidth="9.00390625" defaultRowHeight="12.75"/>
  <cols>
    <col min="1" max="27" width="2.25390625" style="1" customWidth="1"/>
    <col min="28" max="28" width="2.00390625" style="1" customWidth="1"/>
    <col min="29" max="29" width="2.25390625" style="1" customWidth="1"/>
    <col min="30" max="37" width="2.25390625" style="4" customWidth="1"/>
    <col min="38" max="41" width="2.75390625" style="4" customWidth="1"/>
    <col min="42" max="16384" width="9.125" style="3" customWidth="1"/>
  </cols>
  <sheetData>
    <row r="1" spans="23:41" ht="37.5" customHeight="1"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5.25" customHeight="1"/>
    <row r="3" spans="1:4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37" ht="8.25" customHeight="1">
      <c r="A5" s="6"/>
      <c r="B5" s="6"/>
      <c r="C5" s="6"/>
      <c r="D5" s="6"/>
      <c r="E5" s="7"/>
      <c r="G5" s="6"/>
      <c r="H5" s="6"/>
      <c r="L5" s="8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41" ht="15.7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  <c r="AH6" s="11" t="s">
        <v>4</v>
      </c>
      <c r="AI6" s="11"/>
      <c r="AJ6" s="11"/>
      <c r="AK6" s="11"/>
      <c r="AL6" s="11"/>
      <c r="AM6" s="11"/>
      <c r="AN6" s="11"/>
      <c r="AO6" s="11"/>
    </row>
    <row r="7" spans="1:41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1" t="str">
        <f>'[1]Лист1'!K6</f>
        <v>2018</v>
      </c>
      <c r="AI7" s="14"/>
      <c r="AJ7" s="14"/>
      <c r="AK7" s="11" t="str">
        <f>'[1]Лист1'!L6</f>
        <v>12</v>
      </c>
      <c r="AL7" s="14"/>
      <c r="AM7" s="11" t="str">
        <f>'[1]Лист1'!M6</f>
        <v>31</v>
      </c>
      <c r="AN7" s="14"/>
      <c r="AO7" s="14"/>
    </row>
    <row r="8" spans="1:41" ht="27.75" customHeight="1">
      <c r="A8" s="15" t="s">
        <v>5</v>
      </c>
      <c r="B8" s="15"/>
      <c r="C8" s="15"/>
      <c r="D8" s="15"/>
      <c r="E8" s="15"/>
      <c r="F8" s="15"/>
      <c r="G8" s="16" t="str">
        <f>'[1]Лист1'!C7</f>
        <v>ПАТ "ТРЕСТ"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9" t="s">
        <v>6</v>
      </c>
      <c r="AC8" s="19"/>
      <c r="AD8" s="19"/>
      <c r="AE8" s="19"/>
      <c r="AF8" s="19"/>
      <c r="AG8" s="19"/>
      <c r="AH8" s="20" t="str">
        <f>'[1]Лист1'!K7</f>
        <v>35583857</v>
      </c>
      <c r="AI8" s="21"/>
      <c r="AJ8" s="21"/>
      <c r="AK8" s="21"/>
      <c r="AL8" s="21"/>
      <c r="AM8" s="21"/>
      <c r="AN8" s="21"/>
      <c r="AO8" s="21"/>
    </row>
    <row r="9" spans="1:41" ht="12.75" customHeight="1">
      <c r="A9" s="15" t="s">
        <v>7</v>
      </c>
      <c r="B9" s="15"/>
      <c r="C9" s="15"/>
      <c r="D9" s="15"/>
      <c r="E9" s="15"/>
      <c r="F9" s="15"/>
      <c r="G9" s="22" t="str">
        <f>'[1]Лист1'!C8</f>
        <v>Чернігівська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9" t="s">
        <v>8</v>
      </c>
      <c r="AC9" s="19"/>
      <c r="AD9" s="19"/>
      <c r="AE9" s="19"/>
      <c r="AF9" s="19"/>
      <c r="AG9" s="19"/>
      <c r="AH9" s="11" t="str">
        <f>'[1]Лист1'!K8</f>
        <v>7424186401</v>
      </c>
      <c r="AI9" s="14"/>
      <c r="AJ9" s="14"/>
      <c r="AK9" s="14"/>
      <c r="AL9" s="14"/>
      <c r="AM9" s="14"/>
      <c r="AN9" s="14"/>
      <c r="AO9" s="14"/>
    </row>
    <row r="10" spans="1:41" ht="27" customHeight="1">
      <c r="A10" s="25" t="s">
        <v>9</v>
      </c>
      <c r="B10" s="25"/>
      <c r="C10" s="25"/>
      <c r="D10" s="25"/>
      <c r="E10" s="25"/>
      <c r="F10" s="25"/>
      <c r="G10" s="25"/>
      <c r="H10" s="25"/>
      <c r="I10" s="25"/>
      <c r="J10" s="26" t="str">
        <f>'[1]Лист1'!D9</f>
        <v>Державне підприємство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6"/>
      <c r="AB10" s="19" t="s">
        <v>10</v>
      </c>
      <c r="AC10" s="19"/>
      <c r="AD10" s="19"/>
      <c r="AE10" s="19"/>
      <c r="AF10" s="19"/>
      <c r="AG10" s="19"/>
      <c r="AH10" s="11" t="str">
        <f>'[1]Лист1'!K9</f>
        <v>140</v>
      </c>
      <c r="AI10" s="14"/>
      <c r="AJ10" s="14"/>
      <c r="AK10" s="14"/>
      <c r="AL10" s="14"/>
      <c r="AM10" s="14"/>
      <c r="AN10" s="14"/>
      <c r="AO10" s="14"/>
    </row>
    <row r="11" spans="1:41" ht="27.75" customHeight="1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29" t="str">
        <f>'[1]Лист1'!D10</f>
        <v>Вирощування зернових культур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8"/>
      <c r="AB11" s="19" t="s">
        <v>12</v>
      </c>
      <c r="AC11" s="19"/>
      <c r="AD11" s="19"/>
      <c r="AE11" s="19"/>
      <c r="AF11" s="19"/>
      <c r="AG11" s="19"/>
      <c r="AH11" s="11" t="str">
        <f>'[1]Лист1'!K10</f>
        <v>01.11</v>
      </c>
      <c r="AI11" s="14"/>
      <c r="AJ11" s="14"/>
      <c r="AK11" s="14"/>
      <c r="AL11" s="14"/>
      <c r="AM11" s="14"/>
      <c r="AN11" s="14"/>
      <c r="AO11" s="14"/>
    </row>
    <row r="12" spans="1:32" ht="24.75" customHeight="1">
      <c r="A12" s="3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2">
        <f>'[1]Лист1'!D11</f>
        <v>11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8"/>
      <c r="AC12" s="34"/>
      <c r="AD12" s="34"/>
      <c r="AE12" s="34"/>
      <c r="AF12" s="34"/>
    </row>
    <row r="13" spans="1:32" ht="13.5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8"/>
      <c r="AC13" s="36"/>
      <c r="AD13" s="36"/>
      <c r="AE13" s="1"/>
      <c r="AF13" s="1"/>
    </row>
    <row r="14" spans="1:40" ht="13.5" customHeight="1">
      <c r="A14" s="19" t="s">
        <v>15</v>
      </c>
      <c r="B14" s="37"/>
      <c r="C14" s="37"/>
      <c r="D14" s="37"/>
      <c r="E14" s="37"/>
      <c r="F14" s="37"/>
      <c r="G14" s="38"/>
      <c r="H14" s="39" t="str">
        <f>'[1]Лист1'!C14</f>
        <v>вул.Межиріченська,16 с.Переволочна Прилуцького району Чернігівської обл.17551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0"/>
    </row>
    <row r="15" spans="4:40" ht="13.5" customHeight="1"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33" ht="15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41" ht="15" customHeight="1">
      <c r="A17" s="44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 t="s">
        <v>17</v>
      </c>
      <c r="U17" s="44"/>
      <c r="V17" s="44"/>
      <c r="W17" s="44"/>
      <c r="X17" s="44"/>
      <c r="Y17" s="44"/>
      <c r="Z17" s="45" t="s">
        <v>18</v>
      </c>
      <c r="AA17" s="45"/>
      <c r="AB17" s="45"/>
      <c r="AC17" s="45"/>
      <c r="AD17" s="45"/>
      <c r="AE17" s="45"/>
      <c r="AF17" s="45"/>
      <c r="AG17" s="46"/>
      <c r="AH17" s="20">
        <v>1801006</v>
      </c>
      <c r="AI17" s="47"/>
      <c r="AJ17" s="47"/>
      <c r="AK17" s="47"/>
      <c r="AL17" s="47"/>
      <c r="AM17" s="47"/>
      <c r="AN17" s="47"/>
      <c r="AO17" s="48"/>
    </row>
    <row r="18" spans="1:19" ht="10.5" customHeight="1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7:12" ht="7.5" customHeight="1">
      <c r="G19" s="51"/>
      <c r="H19" s="51"/>
      <c r="L19" s="8"/>
    </row>
    <row r="20" spans="1:41" ht="30.75" customHeight="1">
      <c r="A20" s="52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 t="s">
        <v>21</v>
      </c>
      <c r="W20" s="52"/>
      <c r="X20" s="52"/>
      <c r="Y20" s="52"/>
      <c r="Z20" s="52" t="s">
        <v>22</v>
      </c>
      <c r="AA20" s="52"/>
      <c r="AB20" s="52"/>
      <c r="AC20" s="52"/>
      <c r="AD20" s="52"/>
      <c r="AE20" s="52"/>
      <c r="AF20" s="52"/>
      <c r="AG20" s="52"/>
      <c r="AH20" s="52" t="s">
        <v>23</v>
      </c>
      <c r="AI20" s="52"/>
      <c r="AJ20" s="52"/>
      <c r="AK20" s="52"/>
      <c r="AL20" s="52"/>
      <c r="AM20" s="52"/>
      <c r="AN20" s="52"/>
      <c r="AO20" s="52"/>
    </row>
    <row r="21" spans="1:41" ht="15" customHeight="1">
      <c r="A21" s="53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>
        <v>2</v>
      </c>
      <c r="W21" s="54"/>
      <c r="X21" s="54"/>
      <c r="Y21" s="54"/>
      <c r="Z21" s="55">
        <v>3</v>
      </c>
      <c r="AA21" s="55"/>
      <c r="AB21" s="55"/>
      <c r="AC21" s="55"/>
      <c r="AD21" s="55"/>
      <c r="AE21" s="55"/>
      <c r="AF21" s="55"/>
      <c r="AG21" s="55"/>
      <c r="AH21" s="55">
        <v>4</v>
      </c>
      <c r="AI21" s="55"/>
      <c r="AJ21" s="55"/>
      <c r="AK21" s="55"/>
      <c r="AL21" s="55"/>
      <c r="AM21" s="55"/>
      <c r="AN21" s="55"/>
      <c r="AO21" s="55"/>
    </row>
    <row r="22" spans="1:41" ht="14.25" customHeight="1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6"/>
      <c r="W22" s="56"/>
      <c r="X22" s="56"/>
      <c r="Y22" s="56"/>
      <c r="Z22" s="57"/>
      <c r="AA22" s="57"/>
      <c r="AB22" s="57"/>
      <c r="AC22" s="57"/>
      <c r="AD22" s="57"/>
      <c r="AE22" s="57"/>
      <c r="AF22" s="57"/>
      <c r="AG22" s="57"/>
      <c r="AH22" s="58"/>
      <c r="AI22" s="58"/>
      <c r="AJ22" s="58"/>
      <c r="AK22" s="58"/>
      <c r="AL22" s="58"/>
      <c r="AM22" s="58"/>
      <c r="AN22" s="58"/>
      <c r="AO22" s="58"/>
    </row>
    <row r="23" spans="1:41" ht="15" customHeight="1">
      <c r="A23" s="59" t="s">
        <v>25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2" t="s">
        <v>26</v>
      </c>
      <c r="W23" s="63"/>
      <c r="X23" s="63"/>
      <c r="Y23" s="64"/>
      <c r="Z23" s="65">
        <v>1528.3</v>
      </c>
      <c r="AA23" s="66"/>
      <c r="AB23" s="66"/>
      <c r="AC23" s="66"/>
      <c r="AD23" s="66"/>
      <c r="AE23" s="66"/>
      <c r="AF23" s="66"/>
      <c r="AG23" s="67"/>
      <c r="AH23" s="68">
        <v>4094.3</v>
      </c>
      <c r="AI23" s="69"/>
      <c r="AJ23" s="69"/>
      <c r="AK23" s="69"/>
      <c r="AL23" s="69"/>
      <c r="AM23" s="69"/>
      <c r="AN23" s="69"/>
      <c r="AO23" s="70"/>
    </row>
    <row r="24" spans="1:41" ht="15" customHeight="1">
      <c r="A24" s="71" t="s">
        <v>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56" t="s">
        <v>28</v>
      </c>
      <c r="W24" s="56"/>
      <c r="X24" s="56"/>
      <c r="Y24" s="56"/>
      <c r="Z24" s="72">
        <f>Z25-Z26</f>
        <v>1196.3</v>
      </c>
      <c r="AA24" s="57"/>
      <c r="AB24" s="57"/>
      <c r="AC24" s="57"/>
      <c r="AD24" s="57"/>
      <c r="AE24" s="57"/>
      <c r="AF24" s="57"/>
      <c r="AG24" s="57"/>
      <c r="AH24" s="73">
        <f>AH25-AH26</f>
        <v>1196.3</v>
      </c>
      <c r="AI24" s="58"/>
      <c r="AJ24" s="58"/>
      <c r="AK24" s="58"/>
      <c r="AL24" s="58"/>
      <c r="AM24" s="58"/>
      <c r="AN24" s="58"/>
      <c r="AO24" s="58"/>
    </row>
    <row r="25" spans="1:41" ht="15" customHeight="1">
      <c r="A25" s="71" t="s">
        <v>29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56" t="s">
        <v>30</v>
      </c>
      <c r="W25" s="56"/>
      <c r="X25" s="56"/>
      <c r="Y25" s="56"/>
      <c r="Z25" s="74">
        <v>1662.3</v>
      </c>
      <c r="AA25" s="74"/>
      <c r="AB25" s="74"/>
      <c r="AC25" s="74"/>
      <c r="AD25" s="74"/>
      <c r="AE25" s="74"/>
      <c r="AF25" s="74"/>
      <c r="AG25" s="74"/>
      <c r="AH25" s="75">
        <v>1662.3</v>
      </c>
      <c r="AI25" s="75"/>
      <c r="AJ25" s="75"/>
      <c r="AK25" s="75"/>
      <c r="AL25" s="75"/>
      <c r="AM25" s="75"/>
      <c r="AN25" s="75"/>
      <c r="AO25" s="75"/>
    </row>
    <row r="26" spans="1:41" ht="15" customHeight="1">
      <c r="A26" s="71" t="s">
        <v>31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56" t="s">
        <v>32</v>
      </c>
      <c r="W26" s="56"/>
      <c r="X26" s="56"/>
      <c r="Y26" s="56"/>
      <c r="Z26" s="76">
        <v>466</v>
      </c>
      <c r="AA26" s="76"/>
      <c r="AB26" s="76"/>
      <c r="AC26" s="76"/>
      <c r="AD26" s="76"/>
      <c r="AE26" s="76"/>
      <c r="AF26" s="76"/>
      <c r="AG26" s="76"/>
      <c r="AH26" s="76">
        <v>466</v>
      </c>
      <c r="AI26" s="76"/>
      <c r="AJ26" s="76"/>
      <c r="AK26" s="76"/>
      <c r="AL26" s="76"/>
      <c r="AM26" s="76"/>
      <c r="AN26" s="76"/>
      <c r="AO26" s="76"/>
    </row>
    <row r="27" spans="1:41" ht="15" customHeight="1">
      <c r="A27" s="71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56" t="s">
        <v>34</v>
      </c>
      <c r="W27" s="56"/>
      <c r="X27" s="56"/>
      <c r="Y27" s="56"/>
      <c r="Z27" s="77">
        <v>202.5</v>
      </c>
      <c r="AA27" s="77"/>
      <c r="AB27" s="77"/>
      <c r="AC27" s="77"/>
      <c r="AD27" s="77"/>
      <c r="AE27" s="77"/>
      <c r="AF27" s="77"/>
      <c r="AG27" s="77"/>
      <c r="AH27" s="78">
        <v>202.5</v>
      </c>
      <c r="AI27" s="78"/>
      <c r="AJ27" s="78"/>
      <c r="AK27" s="78"/>
      <c r="AL27" s="78"/>
      <c r="AM27" s="78"/>
      <c r="AN27" s="78"/>
      <c r="AO27" s="78"/>
    </row>
    <row r="28" spans="1:41" ht="15" customHeight="1">
      <c r="A28" s="71" t="s">
        <v>35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56" t="s">
        <v>36</v>
      </c>
      <c r="W28" s="56"/>
      <c r="X28" s="56"/>
      <c r="Y28" s="56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</row>
    <row r="29" spans="1:41" ht="15" customHeight="1">
      <c r="A29" s="71" t="s">
        <v>37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56" t="s">
        <v>38</v>
      </c>
      <c r="W29" s="56"/>
      <c r="X29" s="56"/>
      <c r="Y29" s="56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</row>
    <row r="30" spans="1:41" ht="15" customHeight="1">
      <c r="A30" s="79" t="s">
        <v>39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53" t="s">
        <v>40</v>
      </c>
      <c r="W30" s="53"/>
      <c r="X30" s="53"/>
      <c r="Y30" s="53"/>
      <c r="Z30" s="80">
        <f>SUM(Z23:AG24,Z27:AG29)</f>
        <v>2927.1</v>
      </c>
      <c r="AA30" s="80"/>
      <c r="AB30" s="80"/>
      <c r="AC30" s="80"/>
      <c r="AD30" s="80"/>
      <c r="AE30" s="80"/>
      <c r="AF30" s="80"/>
      <c r="AG30" s="80"/>
      <c r="AH30" s="80">
        <f>SUM(AH23:AO24,AH27:AO29)</f>
        <v>5493.1</v>
      </c>
      <c r="AI30" s="80"/>
      <c r="AJ30" s="80"/>
      <c r="AK30" s="80"/>
      <c r="AL30" s="80"/>
      <c r="AM30" s="80"/>
      <c r="AN30" s="80"/>
      <c r="AO30" s="80"/>
    </row>
    <row r="31" spans="1:41" ht="15" customHeight="1">
      <c r="A31" s="53" t="s">
        <v>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6"/>
      <c r="W31" s="56"/>
      <c r="X31" s="56"/>
      <c r="Y31" s="56"/>
      <c r="Z31" s="57"/>
      <c r="AA31" s="57"/>
      <c r="AB31" s="57"/>
      <c r="AC31" s="57"/>
      <c r="AD31" s="57"/>
      <c r="AE31" s="57"/>
      <c r="AF31" s="57"/>
      <c r="AG31" s="57"/>
      <c r="AH31" s="58"/>
      <c r="AI31" s="58"/>
      <c r="AJ31" s="58"/>
      <c r="AK31" s="58"/>
      <c r="AL31" s="58"/>
      <c r="AM31" s="58"/>
      <c r="AN31" s="58"/>
      <c r="AO31" s="58"/>
    </row>
    <row r="32" spans="1:41" ht="15" customHeight="1">
      <c r="A32" s="71" t="s">
        <v>42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56" t="s">
        <v>43</v>
      </c>
      <c r="W32" s="56"/>
      <c r="X32" s="56"/>
      <c r="Y32" s="56"/>
      <c r="Z32" s="77">
        <v>1750.1</v>
      </c>
      <c r="AA32" s="77"/>
      <c r="AB32" s="77"/>
      <c r="AC32" s="77"/>
      <c r="AD32" s="77"/>
      <c r="AE32" s="77"/>
      <c r="AF32" s="77"/>
      <c r="AG32" s="77"/>
      <c r="AH32" s="78">
        <v>1588.1</v>
      </c>
      <c r="AI32" s="78"/>
      <c r="AJ32" s="78"/>
      <c r="AK32" s="78"/>
      <c r="AL32" s="78"/>
      <c r="AM32" s="78"/>
      <c r="AN32" s="78"/>
      <c r="AO32" s="78"/>
    </row>
    <row r="33" spans="1:41" ht="15" customHeight="1">
      <c r="A33" s="71" t="s">
        <v>44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56" t="s">
        <v>45</v>
      </c>
      <c r="W33" s="56"/>
      <c r="X33" s="56"/>
      <c r="Y33" s="56"/>
      <c r="Z33" s="77">
        <v>68</v>
      </c>
      <c r="AA33" s="77"/>
      <c r="AB33" s="77"/>
      <c r="AC33" s="77"/>
      <c r="AD33" s="77"/>
      <c r="AE33" s="77"/>
      <c r="AF33" s="77"/>
      <c r="AG33" s="77"/>
      <c r="AH33" s="78">
        <v>0</v>
      </c>
      <c r="AI33" s="78"/>
      <c r="AJ33" s="78"/>
      <c r="AK33" s="78"/>
      <c r="AL33" s="78"/>
      <c r="AM33" s="78"/>
      <c r="AN33" s="78"/>
      <c r="AO33" s="78"/>
    </row>
    <row r="34" spans="1:41" ht="15" customHeight="1">
      <c r="A34" s="71" t="s">
        <v>46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56" t="s">
        <v>47</v>
      </c>
      <c r="W34" s="56"/>
      <c r="X34" s="56"/>
      <c r="Y34" s="56"/>
      <c r="Z34" s="77">
        <v>340.2</v>
      </c>
      <c r="AA34" s="77"/>
      <c r="AB34" s="77"/>
      <c r="AC34" s="77"/>
      <c r="AD34" s="77"/>
      <c r="AE34" s="77"/>
      <c r="AF34" s="77"/>
      <c r="AG34" s="77"/>
      <c r="AH34" s="78">
        <v>340.5</v>
      </c>
      <c r="AI34" s="78"/>
      <c r="AJ34" s="78"/>
      <c r="AK34" s="78"/>
      <c r="AL34" s="78"/>
      <c r="AM34" s="78"/>
      <c r="AN34" s="78"/>
      <c r="AO34" s="78"/>
    </row>
    <row r="35" spans="1:41" ht="15" customHeight="1">
      <c r="A35" s="71" t="s">
        <v>48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56" t="s">
        <v>49</v>
      </c>
      <c r="W35" s="56"/>
      <c r="X35" s="56"/>
      <c r="Y35" s="56"/>
      <c r="Z35" s="77">
        <v>73.5</v>
      </c>
      <c r="AA35" s="77"/>
      <c r="AB35" s="77"/>
      <c r="AC35" s="77"/>
      <c r="AD35" s="77"/>
      <c r="AE35" s="77"/>
      <c r="AF35" s="77"/>
      <c r="AG35" s="77"/>
      <c r="AH35" s="78">
        <v>1650.1</v>
      </c>
      <c r="AI35" s="78"/>
      <c r="AJ35" s="78"/>
      <c r="AK35" s="78"/>
      <c r="AL35" s="78"/>
      <c r="AM35" s="78"/>
      <c r="AN35" s="78"/>
      <c r="AO35" s="78"/>
    </row>
    <row r="36" spans="1:41" ht="15" customHeight="1">
      <c r="A36" s="59" t="s">
        <v>50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62" t="s">
        <v>51</v>
      </c>
      <c r="W36" s="63"/>
      <c r="X36" s="63"/>
      <c r="Y36" s="64"/>
      <c r="Z36" s="81"/>
      <c r="AA36" s="82"/>
      <c r="AB36" s="82"/>
      <c r="AC36" s="82"/>
      <c r="AD36" s="82"/>
      <c r="AE36" s="82"/>
      <c r="AF36" s="82"/>
      <c r="AG36" s="83"/>
      <c r="AH36" s="84">
        <v>24.9</v>
      </c>
      <c r="AI36" s="85"/>
      <c r="AJ36" s="85"/>
      <c r="AK36" s="85"/>
      <c r="AL36" s="85"/>
      <c r="AM36" s="85"/>
      <c r="AN36" s="85"/>
      <c r="AO36" s="86"/>
    </row>
    <row r="37" spans="1:41" ht="15" customHeight="1">
      <c r="A37" s="59" t="s">
        <v>52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62" t="s">
        <v>53</v>
      </c>
      <c r="W37" s="63"/>
      <c r="X37" s="63"/>
      <c r="Y37" s="64"/>
      <c r="Z37" s="81"/>
      <c r="AA37" s="82"/>
      <c r="AB37" s="82"/>
      <c r="AC37" s="82"/>
      <c r="AD37" s="82"/>
      <c r="AE37" s="82"/>
      <c r="AF37" s="82"/>
      <c r="AG37" s="83"/>
      <c r="AH37" s="84">
        <v>10</v>
      </c>
      <c r="AI37" s="85"/>
      <c r="AJ37" s="85"/>
      <c r="AK37" s="85"/>
      <c r="AL37" s="85"/>
      <c r="AM37" s="85"/>
      <c r="AN37" s="85"/>
      <c r="AO37" s="86"/>
    </row>
    <row r="38" spans="1:41" ht="15" customHeight="1">
      <c r="A38" s="59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62" t="s">
        <v>55</v>
      </c>
      <c r="W38" s="63"/>
      <c r="X38" s="63"/>
      <c r="Y38" s="64"/>
      <c r="Z38" s="81">
        <v>4.4</v>
      </c>
      <c r="AA38" s="82"/>
      <c r="AB38" s="82"/>
      <c r="AC38" s="82"/>
      <c r="AD38" s="82"/>
      <c r="AE38" s="82"/>
      <c r="AF38" s="82"/>
      <c r="AG38" s="83"/>
      <c r="AH38" s="84">
        <v>6.3</v>
      </c>
      <c r="AI38" s="85"/>
      <c r="AJ38" s="85"/>
      <c r="AK38" s="85"/>
      <c r="AL38" s="85"/>
      <c r="AM38" s="85"/>
      <c r="AN38" s="85"/>
      <c r="AO38" s="86"/>
    </row>
    <row r="39" spans="1:41" ht="15" customHeight="1">
      <c r="A39" s="59" t="s">
        <v>56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  <c r="V39" s="62" t="s">
        <v>57</v>
      </c>
      <c r="W39" s="63"/>
      <c r="X39" s="63"/>
      <c r="Y39" s="64"/>
      <c r="Z39" s="81"/>
      <c r="AA39" s="82"/>
      <c r="AB39" s="82"/>
      <c r="AC39" s="82"/>
      <c r="AD39" s="82"/>
      <c r="AE39" s="82"/>
      <c r="AF39" s="82"/>
      <c r="AG39" s="83"/>
      <c r="AH39" s="84"/>
      <c r="AI39" s="85"/>
      <c r="AJ39" s="85"/>
      <c r="AK39" s="85"/>
      <c r="AL39" s="85"/>
      <c r="AM39" s="85"/>
      <c r="AN39" s="85"/>
      <c r="AO39" s="86"/>
    </row>
    <row r="40" spans="1:41" ht="15" customHeight="1">
      <c r="A40" s="71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56" t="s">
        <v>59</v>
      </c>
      <c r="W40" s="56"/>
      <c r="X40" s="56"/>
      <c r="Y40" s="56"/>
      <c r="Z40" s="77">
        <v>7.6</v>
      </c>
      <c r="AA40" s="77"/>
      <c r="AB40" s="77"/>
      <c r="AC40" s="77"/>
      <c r="AD40" s="77"/>
      <c r="AE40" s="77"/>
      <c r="AF40" s="77"/>
      <c r="AG40" s="77"/>
      <c r="AH40" s="78">
        <v>34.1</v>
      </c>
      <c r="AI40" s="78"/>
      <c r="AJ40" s="78"/>
      <c r="AK40" s="78"/>
      <c r="AL40" s="78"/>
      <c r="AM40" s="78"/>
      <c r="AN40" s="78"/>
      <c r="AO40" s="78"/>
    </row>
    <row r="41" spans="1:41" ht="15" customHeight="1">
      <c r="A41" s="71" t="s">
        <v>60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56" t="s">
        <v>61</v>
      </c>
      <c r="W41" s="56"/>
      <c r="X41" s="56"/>
      <c r="Y41" s="56"/>
      <c r="Z41" s="77"/>
      <c r="AA41" s="77"/>
      <c r="AB41" s="77"/>
      <c r="AC41" s="77"/>
      <c r="AD41" s="77"/>
      <c r="AE41" s="77"/>
      <c r="AF41" s="77"/>
      <c r="AG41" s="77"/>
      <c r="AH41" s="78"/>
      <c r="AI41" s="78"/>
      <c r="AJ41" s="78"/>
      <c r="AK41" s="78"/>
      <c r="AL41" s="78"/>
      <c r="AM41" s="78"/>
      <c r="AN41" s="78"/>
      <c r="AO41" s="78"/>
    </row>
    <row r="42" spans="1:41" ht="15" customHeight="1">
      <c r="A42" s="71" t="s">
        <v>62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56" t="s">
        <v>63</v>
      </c>
      <c r="W42" s="56"/>
      <c r="X42" s="56"/>
      <c r="Y42" s="56"/>
      <c r="Z42" s="77"/>
      <c r="AA42" s="77"/>
      <c r="AB42" s="77"/>
      <c r="AC42" s="77"/>
      <c r="AD42" s="77"/>
      <c r="AE42" s="77"/>
      <c r="AF42" s="77"/>
      <c r="AG42" s="77"/>
      <c r="AH42" s="78"/>
      <c r="AI42" s="78"/>
      <c r="AJ42" s="78"/>
      <c r="AK42" s="78"/>
      <c r="AL42" s="78"/>
      <c r="AM42" s="78"/>
      <c r="AN42" s="78"/>
      <c r="AO42" s="78"/>
    </row>
    <row r="43" spans="1:41" ht="15" customHeight="1">
      <c r="A43" s="79" t="s">
        <v>64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53" t="s">
        <v>65</v>
      </c>
      <c r="W43" s="53"/>
      <c r="X43" s="53"/>
      <c r="Y43" s="53"/>
      <c r="Z43" s="87">
        <f>SUM(Z32,Z34:AG36,Z38:AG42)</f>
        <v>2175.7999999999997</v>
      </c>
      <c r="AA43" s="87"/>
      <c r="AB43" s="87"/>
      <c r="AC43" s="87"/>
      <c r="AD43" s="87"/>
      <c r="AE43" s="87"/>
      <c r="AF43" s="87"/>
      <c r="AG43" s="87"/>
      <c r="AH43" s="87">
        <f>SUM(AH32,AH34:AO36,AH38:AO42)</f>
        <v>3644</v>
      </c>
      <c r="AI43" s="87"/>
      <c r="AJ43" s="87"/>
      <c r="AK43" s="87"/>
      <c r="AL43" s="87"/>
      <c r="AM43" s="87"/>
      <c r="AN43" s="87"/>
      <c r="AO43" s="87"/>
    </row>
    <row r="44" spans="1:41" ht="24" customHeight="1">
      <c r="A44" s="79" t="s">
        <v>66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53" t="s">
        <v>67</v>
      </c>
      <c r="W44" s="53"/>
      <c r="X44" s="53"/>
      <c r="Y44" s="53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 customHeight="1">
      <c r="A45" s="89" t="s">
        <v>68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53" t="s">
        <v>69</v>
      </c>
      <c r="W45" s="53"/>
      <c r="X45" s="53"/>
      <c r="Y45" s="53"/>
      <c r="Z45" s="87">
        <f>SUM(Z30,Z43,Z44)</f>
        <v>5102.9</v>
      </c>
      <c r="AA45" s="87"/>
      <c r="AB45" s="87"/>
      <c r="AC45" s="87"/>
      <c r="AD45" s="87"/>
      <c r="AE45" s="87"/>
      <c r="AF45" s="87"/>
      <c r="AG45" s="87"/>
      <c r="AH45" s="87">
        <f>SUM(AH30,AH43,AH44)</f>
        <v>9137.1</v>
      </c>
      <c r="AI45" s="87"/>
      <c r="AJ45" s="87"/>
      <c r="AK45" s="87"/>
      <c r="AL45" s="87"/>
      <c r="AM45" s="87"/>
      <c r="AN45" s="87"/>
      <c r="AO45" s="87"/>
    </row>
    <row r="46" spans="1:41" ht="26.25" customHeight="1">
      <c r="A46" s="52" t="s">
        <v>70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 t="s">
        <v>21</v>
      </c>
      <c r="W46" s="52"/>
      <c r="X46" s="52"/>
      <c r="Y46" s="52"/>
      <c r="Z46" s="52" t="s">
        <v>22</v>
      </c>
      <c r="AA46" s="52"/>
      <c r="AB46" s="52"/>
      <c r="AC46" s="52"/>
      <c r="AD46" s="52"/>
      <c r="AE46" s="52"/>
      <c r="AF46" s="52"/>
      <c r="AG46" s="52"/>
      <c r="AH46" s="52" t="s">
        <v>23</v>
      </c>
      <c r="AI46" s="52"/>
      <c r="AJ46" s="52"/>
      <c r="AK46" s="52"/>
      <c r="AL46" s="52"/>
      <c r="AM46" s="52"/>
      <c r="AN46" s="52"/>
      <c r="AO46" s="52"/>
    </row>
    <row r="47" spans="1:41" ht="12.75" customHeight="1">
      <c r="A47" s="53">
        <v>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>
        <v>2</v>
      </c>
      <c r="W47" s="53"/>
      <c r="X47" s="53"/>
      <c r="Y47" s="53"/>
      <c r="Z47" s="90">
        <v>3</v>
      </c>
      <c r="AA47" s="90"/>
      <c r="AB47" s="90"/>
      <c r="AC47" s="90"/>
      <c r="AD47" s="90"/>
      <c r="AE47" s="90"/>
      <c r="AF47" s="90"/>
      <c r="AG47" s="90"/>
      <c r="AH47" s="90">
        <v>4</v>
      </c>
      <c r="AI47" s="90"/>
      <c r="AJ47" s="90"/>
      <c r="AK47" s="90"/>
      <c r="AL47" s="90"/>
      <c r="AM47" s="90"/>
      <c r="AN47" s="90"/>
      <c r="AO47" s="90"/>
    </row>
    <row r="48" spans="1:41" ht="12.75" customHeight="1">
      <c r="A48" s="53" t="s">
        <v>71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6"/>
      <c r="W48" s="56"/>
      <c r="X48" s="56"/>
      <c r="Y48" s="56"/>
      <c r="Z48" s="57"/>
      <c r="AA48" s="57"/>
      <c r="AB48" s="57"/>
      <c r="AC48" s="57"/>
      <c r="AD48" s="57"/>
      <c r="AE48" s="57"/>
      <c r="AF48" s="57"/>
      <c r="AG48" s="57"/>
      <c r="AH48" s="58"/>
      <c r="AI48" s="58"/>
      <c r="AJ48" s="58"/>
      <c r="AK48" s="58"/>
      <c r="AL48" s="58"/>
      <c r="AM48" s="58"/>
      <c r="AN48" s="58"/>
      <c r="AO48" s="58"/>
    </row>
    <row r="49" spans="1:41" ht="12" customHeight="1">
      <c r="A49" s="71" t="s">
        <v>72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56" t="s">
        <v>73</v>
      </c>
      <c r="W49" s="56"/>
      <c r="X49" s="56"/>
      <c r="Y49" s="56"/>
      <c r="Z49" s="77">
        <v>3118.9</v>
      </c>
      <c r="AA49" s="77"/>
      <c r="AB49" s="77"/>
      <c r="AC49" s="77"/>
      <c r="AD49" s="77"/>
      <c r="AE49" s="77"/>
      <c r="AF49" s="77"/>
      <c r="AG49" s="77"/>
      <c r="AH49" s="78">
        <v>5684.9</v>
      </c>
      <c r="AI49" s="78"/>
      <c r="AJ49" s="78"/>
      <c r="AK49" s="78"/>
      <c r="AL49" s="78"/>
      <c r="AM49" s="78"/>
      <c r="AN49" s="78"/>
      <c r="AO49" s="78"/>
    </row>
    <row r="50" spans="1:41" ht="12" customHeight="1">
      <c r="A50" s="71" t="s">
        <v>74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56" t="s">
        <v>75</v>
      </c>
      <c r="W50" s="56"/>
      <c r="X50" s="56"/>
      <c r="Y50" s="56"/>
      <c r="Z50" s="77"/>
      <c r="AA50" s="77"/>
      <c r="AB50" s="77"/>
      <c r="AC50" s="77"/>
      <c r="AD50" s="77"/>
      <c r="AE50" s="77"/>
      <c r="AF50" s="77"/>
      <c r="AG50" s="77"/>
      <c r="AH50" s="78"/>
      <c r="AI50" s="78"/>
      <c r="AJ50" s="78"/>
      <c r="AK50" s="78"/>
      <c r="AL50" s="78"/>
      <c r="AM50" s="78"/>
      <c r="AN50" s="78"/>
      <c r="AO50" s="78"/>
    </row>
    <row r="51" spans="1:41" ht="12" customHeight="1">
      <c r="A51" s="71" t="s">
        <v>76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56" t="s">
        <v>77</v>
      </c>
      <c r="W51" s="56"/>
      <c r="X51" s="56"/>
      <c r="Y51" s="56"/>
      <c r="Z51" s="77"/>
      <c r="AA51" s="77"/>
      <c r="AB51" s="77"/>
      <c r="AC51" s="77"/>
      <c r="AD51" s="77"/>
      <c r="AE51" s="77"/>
      <c r="AF51" s="77"/>
      <c r="AG51" s="77"/>
      <c r="AH51" s="78"/>
      <c r="AI51" s="78"/>
      <c r="AJ51" s="78"/>
      <c r="AK51" s="78"/>
      <c r="AL51" s="78"/>
      <c r="AM51" s="78"/>
      <c r="AN51" s="78"/>
      <c r="AO51" s="78"/>
    </row>
    <row r="52" spans="1:41" ht="12" customHeight="1">
      <c r="A52" s="71" t="s">
        <v>78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56" t="s">
        <v>79</v>
      </c>
      <c r="W52" s="56"/>
      <c r="X52" s="56"/>
      <c r="Y52" s="56"/>
      <c r="Z52" s="77">
        <v>-365.4</v>
      </c>
      <c r="AA52" s="77"/>
      <c r="AB52" s="77"/>
      <c r="AC52" s="77"/>
      <c r="AD52" s="77"/>
      <c r="AE52" s="77"/>
      <c r="AF52" s="77"/>
      <c r="AG52" s="77"/>
      <c r="AH52" s="78">
        <v>-485.8</v>
      </c>
      <c r="AI52" s="78"/>
      <c r="AJ52" s="78"/>
      <c r="AK52" s="78"/>
      <c r="AL52" s="78"/>
      <c r="AM52" s="78"/>
      <c r="AN52" s="78"/>
      <c r="AO52" s="78"/>
    </row>
    <row r="53" spans="1:41" ht="12" customHeight="1">
      <c r="A53" s="71" t="s">
        <v>80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56" t="s">
        <v>81</v>
      </c>
      <c r="W53" s="56"/>
      <c r="X53" s="56"/>
      <c r="Y53" s="56"/>
      <c r="Z53" s="81"/>
      <c r="AA53" s="82"/>
      <c r="AB53" s="82"/>
      <c r="AC53" s="82"/>
      <c r="AD53" s="82"/>
      <c r="AE53" s="82"/>
      <c r="AF53" s="82"/>
      <c r="AG53" s="83"/>
      <c r="AH53" s="81"/>
      <c r="AI53" s="82"/>
      <c r="AJ53" s="82"/>
      <c r="AK53" s="82"/>
      <c r="AL53" s="82"/>
      <c r="AM53" s="82"/>
      <c r="AN53" s="82"/>
      <c r="AO53" s="83"/>
    </row>
    <row r="54" spans="1:41" ht="12" customHeight="1">
      <c r="A54" s="79" t="s">
        <v>39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53" t="s">
        <v>82</v>
      </c>
      <c r="W54" s="53"/>
      <c r="X54" s="53"/>
      <c r="Y54" s="53"/>
      <c r="Z54" s="87">
        <f>SUM(Z49:AG52)-Z53</f>
        <v>2753.5</v>
      </c>
      <c r="AA54" s="87"/>
      <c r="AB54" s="87"/>
      <c r="AC54" s="87"/>
      <c r="AD54" s="87"/>
      <c r="AE54" s="87"/>
      <c r="AF54" s="87"/>
      <c r="AG54" s="87"/>
      <c r="AH54" s="87">
        <f>SUM(AH49:AO52)-AH53</f>
        <v>5199.099999999999</v>
      </c>
      <c r="AI54" s="87"/>
      <c r="AJ54" s="87"/>
      <c r="AK54" s="87"/>
      <c r="AL54" s="87"/>
      <c r="AM54" s="87"/>
      <c r="AN54" s="87"/>
      <c r="AO54" s="87"/>
    </row>
    <row r="55" spans="1:41" ht="23.25" customHeight="1">
      <c r="A55" s="89" t="s">
        <v>83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53" t="s">
        <v>84</v>
      </c>
      <c r="W55" s="53"/>
      <c r="X55" s="53"/>
      <c r="Y55" s="53"/>
      <c r="Z55" s="88"/>
      <c r="AA55" s="88"/>
      <c r="AB55" s="88"/>
      <c r="AC55" s="88"/>
      <c r="AD55" s="88"/>
      <c r="AE55" s="88"/>
      <c r="AF55" s="88"/>
      <c r="AG55" s="88"/>
      <c r="AH55" s="91"/>
      <c r="AI55" s="91"/>
      <c r="AJ55" s="91"/>
      <c r="AK55" s="91"/>
      <c r="AL55" s="91"/>
      <c r="AM55" s="91"/>
      <c r="AN55" s="91"/>
      <c r="AO55" s="91"/>
    </row>
    <row r="56" spans="1:41" ht="12" customHeight="1">
      <c r="A56" s="53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77"/>
      <c r="AA56" s="77"/>
      <c r="AB56" s="77"/>
      <c r="AC56" s="77"/>
      <c r="AD56" s="77"/>
      <c r="AE56" s="77"/>
      <c r="AF56" s="77"/>
      <c r="AG56" s="77"/>
      <c r="AH56" s="78"/>
      <c r="AI56" s="78"/>
      <c r="AJ56" s="78"/>
      <c r="AK56" s="78"/>
      <c r="AL56" s="78"/>
      <c r="AM56" s="78"/>
      <c r="AN56" s="78"/>
      <c r="AO56" s="78"/>
    </row>
    <row r="57" spans="1:41" ht="12" customHeight="1">
      <c r="A57" s="71" t="s">
        <v>86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56" t="s">
        <v>87</v>
      </c>
      <c r="W57" s="56"/>
      <c r="X57" s="56"/>
      <c r="Y57" s="56"/>
      <c r="Z57" s="77"/>
      <c r="AA57" s="77"/>
      <c r="AB57" s="77"/>
      <c r="AC57" s="77"/>
      <c r="AD57" s="77"/>
      <c r="AE57" s="77"/>
      <c r="AF57" s="77"/>
      <c r="AG57" s="77"/>
      <c r="AH57" s="78"/>
      <c r="AI57" s="78"/>
      <c r="AJ57" s="78"/>
      <c r="AK57" s="78"/>
      <c r="AL57" s="78"/>
      <c r="AM57" s="78"/>
      <c r="AN57" s="78"/>
      <c r="AO57" s="78"/>
    </row>
    <row r="58" spans="1:41" ht="24" customHeight="1">
      <c r="A58" s="71" t="s">
        <v>88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56" t="s">
        <v>89</v>
      </c>
      <c r="W58" s="56"/>
      <c r="X58" s="56"/>
      <c r="Y58" s="56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</row>
    <row r="59" spans="1:41" ht="13.5" customHeight="1">
      <c r="A59" s="71" t="s">
        <v>90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56" t="s">
        <v>91</v>
      </c>
      <c r="W59" s="56"/>
      <c r="X59" s="56"/>
      <c r="Y59" s="56"/>
      <c r="Z59" s="77">
        <v>2205.7</v>
      </c>
      <c r="AA59" s="77"/>
      <c r="AB59" s="77"/>
      <c r="AC59" s="77"/>
      <c r="AD59" s="77"/>
      <c r="AE59" s="77"/>
      <c r="AF59" s="77"/>
      <c r="AG59" s="77"/>
      <c r="AH59" s="77">
        <v>3851.7</v>
      </c>
      <c r="AI59" s="77"/>
      <c r="AJ59" s="77"/>
      <c r="AK59" s="77"/>
      <c r="AL59" s="77"/>
      <c r="AM59" s="77"/>
      <c r="AN59" s="77"/>
      <c r="AO59" s="77"/>
    </row>
    <row r="60" spans="1:41" ht="13.5" customHeight="1">
      <c r="A60" s="71" t="s">
        <v>92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56" t="s">
        <v>93</v>
      </c>
      <c r="W60" s="56"/>
      <c r="X60" s="56"/>
      <c r="Y60" s="56"/>
      <c r="Z60" s="77">
        <v>9.8</v>
      </c>
      <c r="AA60" s="77"/>
      <c r="AB60" s="77"/>
      <c r="AC60" s="77"/>
      <c r="AD60" s="77"/>
      <c r="AE60" s="77"/>
      <c r="AF60" s="77"/>
      <c r="AG60" s="77"/>
      <c r="AH60" s="77">
        <v>7.1</v>
      </c>
      <c r="AI60" s="77"/>
      <c r="AJ60" s="77"/>
      <c r="AK60" s="77"/>
      <c r="AL60" s="77"/>
      <c r="AM60" s="77"/>
      <c r="AN60" s="77"/>
      <c r="AO60" s="77"/>
    </row>
    <row r="61" spans="1:41" ht="12" customHeight="1">
      <c r="A61" s="71" t="s">
        <v>94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56" t="s">
        <v>95</v>
      </c>
      <c r="W61" s="56"/>
      <c r="X61" s="56"/>
      <c r="Y61" s="56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</row>
    <row r="62" spans="1:41" ht="12" customHeight="1">
      <c r="A62" s="71" t="s">
        <v>96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56" t="s">
        <v>97</v>
      </c>
      <c r="W62" s="56"/>
      <c r="X62" s="56"/>
      <c r="Y62" s="56"/>
      <c r="Z62" s="77">
        <v>4.8</v>
      </c>
      <c r="AA62" s="77"/>
      <c r="AB62" s="77"/>
      <c r="AC62" s="77"/>
      <c r="AD62" s="77"/>
      <c r="AE62" s="77"/>
      <c r="AF62" s="77"/>
      <c r="AG62" s="77"/>
      <c r="AH62" s="77">
        <v>0.4</v>
      </c>
      <c r="AI62" s="77"/>
      <c r="AJ62" s="77"/>
      <c r="AK62" s="77"/>
      <c r="AL62" s="77"/>
      <c r="AM62" s="77"/>
      <c r="AN62" s="77"/>
      <c r="AO62" s="77"/>
    </row>
    <row r="63" spans="1:41" ht="12" customHeight="1">
      <c r="A63" s="71" t="s">
        <v>98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56" t="s">
        <v>99</v>
      </c>
      <c r="W63" s="56"/>
      <c r="X63" s="56"/>
      <c r="Y63" s="56"/>
      <c r="Z63" s="77">
        <v>25</v>
      </c>
      <c r="AA63" s="77"/>
      <c r="AB63" s="77"/>
      <c r="AC63" s="77"/>
      <c r="AD63" s="77"/>
      <c r="AE63" s="77"/>
      <c r="AF63" s="77"/>
      <c r="AG63" s="77"/>
      <c r="AH63" s="77">
        <v>18.4</v>
      </c>
      <c r="AI63" s="77"/>
      <c r="AJ63" s="77"/>
      <c r="AK63" s="77"/>
      <c r="AL63" s="77"/>
      <c r="AM63" s="77"/>
      <c r="AN63" s="77"/>
      <c r="AO63" s="77"/>
    </row>
    <row r="64" spans="1:41" ht="12" customHeight="1">
      <c r="A64" s="71" t="s">
        <v>100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6" t="s">
        <v>101</v>
      </c>
      <c r="W64" s="56"/>
      <c r="X64" s="56"/>
      <c r="Y64" s="56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</row>
    <row r="65" spans="1:41" ht="12" customHeight="1">
      <c r="A65" s="71" t="s">
        <v>102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56" t="s">
        <v>103</v>
      </c>
      <c r="W65" s="56"/>
      <c r="X65" s="56"/>
      <c r="Y65" s="56"/>
      <c r="Z65" s="77">
        <v>104.1</v>
      </c>
      <c r="AA65" s="77"/>
      <c r="AB65" s="77"/>
      <c r="AC65" s="77"/>
      <c r="AD65" s="77"/>
      <c r="AE65" s="77"/>
      <c r="AF65" s="77"/>
      <c r="AG65" s="77"/>
      <c r="AH65" s="77">
        <v>60.4</v>
      </c>
      <c r="AI65" s="77"/>
      <c r="AJ65" s="77"/>
      <c r="AK65" s="77"/>
      <c r="AL65" s="77"/>
      <c r="AM65" s="77"/>
      <c r="AN65" s="77"/>
      <c r="AO65" s="77"/>
    </row>
    <row r="66" spans="1:41" ht="12" customHeight="1">
      <c r="A66" s="79" t="s">
        <v>104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53" t="s">
        <v>105</v>
      </c>
      <c r="W66" s="53"/>
      <c r="X66" s="53"/>
      <c r="Y66" s="53"/>
      <c r="Z66" s="92">
        <f>SUM(Z57:AG60,Z62:AG65)</f>
        <v>2349.4</v>
      </c>
      <c r="AA66" s="92"/>
      <c r="AB66" s="92"/>
      <c r="AC66" s="92"/>
      <c r="AD66" s="92"/>
      <c r="AE66" s="92"/>
      <c r="AF66" s="92"/>
      <c r="AG66" s="92"/>
      <c r="AH66" s="92">
        <f>SUM(AH57:AO60,AH62:AO65)</f>
        <v>3938</v>
      </c>
      <c r="AI66" s="92"/>
      <c r="AJ66" s="92"/>
      <c r="AK66" s="92"/>
      <c r="AL66" s="92"/>
      <c r="AM66" s="92"/>
      <c r="AN66" s="92"/>
      <c r="AO66" s="92"/>
    </row>
    <row r="67" spans="1:41" ht="24.75" customHeight="1">
      <c r="A67" s="79" t="s">
        <v>106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53" t="s">
        <v>107</v>
      </c>
      <c r="W67" s="53"/>
      <c r="X67" s="53"/>
      <c r="Y67" s="53"/>
      <c r="Z67" s="88"/>
      <c r="AA67" s="88"/>
      <c r="AB67" s="88"/>
      <c r="AC67" s="88"/>
      <c r="AD67" s="88"/>
      <c r="AE67" s="88"/>
      <c r="AF67" s="88"/>
      <c r="AG67" s="88"/>
      <c r="AH67" s="91"/>
      <c r="AI67" s="91"/>
      <c r="AJ67" s="91"/>
      <c r="AK67" s="91"/>
      <c r="AL67" s="91"/>
      <c r="AM67" s="91"/>
      <c r="AN67" s="91"/>
      <c r="AO67" s="91"/>
    </row>
    <row r="68" spans="1:41" ht="12" customHeight="1">
      <c r="A68" s="79" t="s">
        <v>68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53" t="s">
        <v>108</v>
      </c>
      <c r="W68" s="53"/>
      <c r="X68" s="53"/>
      <c r="Y68" s="53"/>
      <c r="Z68" s="92">
        <f>SUM(Z54:AG55,Z66:AG67)</f>
        <v>5102.9</v>
      </c>
      <c r="AA68" s="92"/>
      <c r="AB68" s="92"/>
      <c r="AC68" s="92"/>
      <c r="AD68" s="92"/>
      <c r="AE68" s="92"/>
      <c r="AF68" s="92"/>
      <c r="AG68" s="92"/>
      <c r="AH68" s="92">
        <f>SUM(AH54:AO55,AH66:AO67)</f>
        <v>9137.099999999999</v>
      </c>
      <c r="AI68" s="92"/>
      <c r="AJ68" s="92"/>
      <c r="AK68" s="92"/>
      <c r="AL68" s="92"/>
      <c r="AM68" s="92"/>
      <c r="AN68" s="92"/>
      <c r="AO68" s="92"/>
    </row>
    <row r="69" spans="1:41" ht="12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6"/>
      <c r="AI69" s="96"/>
      <c r="AJ69" s="96"/>
      <c r="AK69" s="96"/>
      <c r="AL69" s="96"/>
      <c r="AM69" s="96"/>
      <c r="AN69" s="96"/>
      <c r="AO69" s="96"/>
    </row>
    <row r="70" spans="1:41" ht="14.25" customHeight="1">
      <c r="A70" s="44" t="s">
        <v>109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</row>
    <row r="71" spans="1:41" ht="12.75" customHeight="1">
      <c r="A71" s="97" t="s">
        <v>110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</row>
    <row r="72" spans="1:33" ht="14.25" customHeight="1">
      <c r="A72" s="98"/>
      <c r="B72" s="98"/>
      <c r="C72" s="98"/>
      <c r="D72" s="98"/>
      <c r="F72" s="98"/>
      <c r="G72" s="7"/>
      <c r="H72" s="34"/>
      <c r="I72" s="34"/>
      <c r="J72" s="34"/>
      <c r="K72" s="34"/>
      <c r="V72" s="98"/>
      <c r="Z72" s="44" t="s">
        <v>111</v>
      </c>
      <c r="AA72" s="44"/>
      <c r="AB72" s="44"/>
      <c r="AC72" s="44"/>
      <c r="AD72" s="44"/>
      <c r="AE72" s="44"/>
      <c r="AF72" s="44"/>
      <c r="AG72" s="44"/>
    </row>
    <row r="73" spans="1:41" ht="15" customHeight="1">
      <c r="A73" s="99"/>
      <c r="B73" s="99"/>
      <c r="C73" s="99"/>
      <c r="D73" s="99"/>
      <c r="F73" s="99"/>
      <c r="G73" s="100"/>
      <c r="H73" s="101"/>
      <c r="I73" s="101"/>
      <c r="J73" s="101"/>
      <c r="K73" s="99"/>
      <c r="L73" s="8"/>
      <c r="V73" s="99"/>
      <c r="Z73" s="45" t="s">
        <v>112</v>
      </c>
      <c r="AA73" s="45"/>
      <c r="AB73" s="45"/>
      <c r="AC73" s="45"/>
      <c r="AD73" s="45"/>
      <c r="AE73" s="45"/>
      <c r="AF73" s="45"/>
      <c r="AG73" s="45"/>
      <c r="AH73" s="20">
        <v>1801007</v>
      </c>
      <c r="AI73" s="47"/>
      <c r="AJ73" s="47"/>
      <c r="AK73" s="47"/>
      <c r="AL73" s="47"/>
      <c r="AM73" s="47"/>
      <c r="AN73" s="47"/>
      <c r="AO73" s="48"/>
    </row>
    <row r="74" spans="1:41" ht="6.75" customHeight="1">
      <c r="A74" s="99"/>
      <c r="B74" s="99"/>
      <c r="C74" s="99"/>
      <c r="D74" s="99"/>
      <c r="F74" s="99"/>
      <c r="G74" s="100"/>
      <c r="H74" s="101"/>
      <c r="I74" s="101"/>
      <c r="J74" s="101"/>
      <c r="K74" s="99"/>
      <c r="L74" s="8"/>
      <c r="V74" s="99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ht="24" customHeight="1">
      <c r="A75" s="52" t="s">
        <v>113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 t="s">
        <v>21</v>
      </c>
      <c r="W75" s="52"/>
      <c r="X75" s="52"/>
      <c r="Y75" s="52"/>
      <c r="Z75" s="102" t="s">
        <v>114</v>
      </c>
      <c r="AA75" s="102"/>
      <c r="AB75" s="102"/>
      <c r="AC75" s="102"/>
      <c r="AD75" s="102"/>
      <c r="AE75" s="102"/>
      <c r="AF75" s="102"/>
      <c r="AG75" s="102"/>
      <c r="AH75" s="52" t="s">
        <v>115</v>
      </c>
      <c r="AI75" s="52"/>
      <c r="AJ75" s="52"/>
      <c r="AK75" s="52"/>
      <c r="AL75" s="52"/>
      <c r="AM75" s="52"/>
      <c r="AN75" s="52"/>
      <c r="AO75" s="52"/>
    </row>
    <row r="76" spans="1:41" ht="12" customHeight="1">
      <c r="A76" s="53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4">
        <v>2</v>
      </c>
      <c r="W76" s="54"/>
      <c r="X76" s="54"/>
      <c r="Y76" s="54"/>
      <c r="Z76" s="90">
        <v>3</v>
      </c>
      <c r="AA76" s="90"/>
      <c r="AB76" s="90"/>
      <c r="AC76" s="90"/>
      <c r="AD76" s="90"/>
      <c r="AE76" s="90"/>
      <c r="AF76" s="90"/>
      <c r="AG76" s="90"/>
      <c r="AH76" s="90">
        <v>4</v>
      </c>
      <c r="AI76" s="90"/>
      <c r="AJ76" s="90"/>
      <c r="AK76" s="90"/>
      <c r="AL76" s="90"/>
      <c r="AM76" s="90"/>
      <c r="AN76" s="90"/>
      <c r="AO76" s="90"/>
    </row>
    <row r="77" spans="1:41" ht="24" customHeight="1">
      <c r="A77" s="103" t="s">
        <v>116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56" t="s">
        <v>117</v>
      </c>
      <c r="W77" s="56"/>
      <c r="X77" s="56"/>
      <c r="Y77" s="56"/>
      <c r="Z77" s="104">
        <v>2399.3</v>
      </c>
      <c r="AA77" s="104"/>
      <c r="AB77" s="104"/>
      <c r="AC77" s="104"/>
      <c r="AD77" s="104"/>
      <c r="AE77" s="104"/>
      <c r="AF77" s="104"/>
      <c r="AG77" s="104"/>
      <c r="AH77" s="104">
        <v>553.9</v>
      </c>
      <c r="AI77" s="104"/>
      <c r="AJ77" s="104"/>
      <c r="AK77" s="104"/>
      <c r="AL77" s="104"/>
      <c r="AM77" s="104"/>
      <c r="AN77" s="104"/>
      <c r="AO77" s="104"/>
    </row>
    <row r="78" spans="1:41" ht="12.75" customHeight="1">
      <c r="A78" s="103" t="s">
        <v>118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56" t="s">
        <v>119</v>
      </c>
      <c r="W78" s="56"/>
      <c r="X78" s="56"/>
      <c r="Y78" s="56"/>
      <c r="Z78" s="104"/>
      <c r="AA78" s="104"/>
      <c r="AB78" s="104"/>
      <c r="AC78" s="104"/>
      <c r="AD78" s="104"/>
      <c r="AE78" s="104"/>
      <c r="AF78" s="104"/>
      <c r="AG78" s="104"/>
      <c r="AH78" s="104">
        <v>1.4</v>
      </c>
      <c r="AI78" s="104"/>
      <c r="AJ78" s="104"/>
      <c r="AK78" s="104"/>
      <c r="AL78" s="104"/>
      <c r="AM78" s="104"/>
      <c r="AN78" s="104"/>
      <c r="AO78" s="104"/>
    </row>
    <row r="79" spans="1:41" ht="12.75" customHeight="1">
      <c r="A79" s="103" t="s">
        <v>120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56" t="s">
        <v>121</v>
      </c>
      <c r="W79" s="56"/>
      <c r="X79" s="56"/>
      <c r="Y79" s="56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</row>
    <row r="80" spans="1:41" ht="12" customHeight="1">
      <c r="A80" s="105" t="s">
        <v>122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53" t="s">
        <v>123</v>
      </c>
      <c r="W80" s="53"/>
      <c r="X80" s="53"/>
      <c r="Y80" s="53"/>
      <c r="Z80" s="106">
        <f>SUM(Z77:AG79)</f>
        <v>2399.3</v>
      </c>
      <c r="AA80" s="106"/>
      <c r="AB80" s="106"/>
      <c r="AC80" s="106"/>
      <c r="AD80" s="106"/>
      <c r="AE80" s="106"/>
      <c r="AF80" s="106"/>
      <c r="AG80" s="106"/>
      <c r="AH80" s="106">
        <f>SUM(AH77:AO79)</f>
        <v>555.3</v>
      </c>
      <c r="AI80" s="106"/>
      <c r="AJ80" s="106"/>
      <c r="AK80" s="106"/>
      <c r="AL80" s="106"/>
      <c r="AM80" s="106"/>
      <c r="AN80" s="106"/>
      <c r="AO80" s="106"/>
    </row>
    <row r="81" spans="1:41" ht="24" customHeight="1">
      <c r="A81" s="103" t="s">
        <v>124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56" t="s">
        <v>125</v>
      </c>
      <c r="W81" s="56"/>
      <c r="X81" s="56"/>
      <c r="Y81" s="56"/>
      <c r="Z81" s="76">
        <v>2112.1</v>
      </c>
      <c r="AA81" s="76"/>
      <c r="AB81" s="76"/>
      <c r="AC81" s="76"/>
      <c r="AD81" s="76"/>
      <c r="AE81" s="76"/>
      <c r="AF81" s="76"/>
      <c r="AG81" s="76"/>
      <c r="AH81" s="76">
        <v>582.7</v>
      </c>
      <c r="AI81" s="76"/>
      <c r="AJ81" s="76"/>
      <c r="AK81" s="76"/>
      <c r="AL81" s="76"/>
      <c r="AM81" s="76"/>
      <c r="AN81" s="76"/>
      <c r="AO81" s="76"/>
    </row>
    <row r="82" spans="1:41" ht="11.25" customHeight="1">
      <c r="A82" s="103" t="s">
        <v>126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56" t="s">
        <v>127</v>
      </c>
      <c r="W82" s="56"/>
      <c r="X82" s="56"/>
      <c r="Y82" s="56"/>
      <c r="Z82" s="76">
        <v>408.3</v>
      </c>
      <c r="AA82" s="76"/>
      <c r="AB82" s="76"/>
      <c r="AC82" s="76"/>
      <c r="AD82" s="76"/>
      <c r="AE82" s="76"/>
      <c r="AF82" s="76"/>
      <c r="AG82" s="76"/>
      <c r="AH82" s="76">
        <v>299</v>
      </c>
      <c r="AI82" s="76"/>
      <c r="AJ82" s="76"/>
      <c r="AK82" s="76"/>
      <c r="AL82" s="76"/>
      <c r="AM82" s="76"/>
      <c r="AN82" s="76"/>
      <c r="AO82" s="76"/>
    </row>
    <row r="83" spans="1:41" ht="12" customHeight="1">
      <c r="A83" s="103" t="s">
        <v>128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56" t="s">
        <v>129</v>
      </c>
      <c r="W83" s="56"/>
      <c r="X83" s="56"/>
      <c r="Y83" s="5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</row>
    <row r="84" spans="1:41" ht="12" customHeight="1">
      <c r="A84" s="105" t="s">
        <v>130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53" t="s">
        <v>131</v>
      </c>
      <c r="W84" s="53"/>
      <c r="X84" s="53"/>
      <c r="Y84" s="53"/>
      <c r="Z84" s="107">
        <f>SUM(Z81:AG83)</f>
        <v>2520.4</v>
      </c>
      <c r="AA84" s="107"/>
      <c r="AB84" s="107"/>
      <c r="AC84" s="107"/>
      <c r="AD84" s="107"/>
      <c r="AE84" s="107"/>
      <c r="AF84" s="107"/>
      <c r="AG84" s="107"/>
      <c r="AH84" s="107">
        <f>SUM(AH81:AO83)</f>
        <v>881.7</v>
      </c>
      <c r="AI84" s="107"/>
      <c r="AJ84" s="107"/>
      <c r="AK84" s="107"/>
      <c r="AL84" s="107"/>
      <c r="AM84" s="107"/>
      <c r="AN84" s="107"/>
      <c r="AO84" s="107"/>
    </row>
    <row r="85" spans="1:41" ht="12" customHeight="1">
      <c r="A85" s="103" t="s">
        <v>132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56" t="s">
        <v>133</v>
      </c>
      <c r="W85" s="56"/>
      <c r="X85" s="56"/>
      <c r="Y85" s="56"/>
      <c r="Z85" s="108">
        <f>Z80-Z84</f>
        <v>-121.09999999999991</v>
      </c>
      <c r="AA85" s="108"/>
      <c r="AB85" s="108"/>
      <c r="AC85" s="108"/>
      <c r="AD85" s="108"/>
      <c r="AE85" s="108"/>
      <c r="AF85" s="108"/>
      <c r="AG85" s="108"/>
      <c r="AH85" s="108">
        <f>AH80-AH84</f>
        <v>-326.4000000000001</v>
      </c>
      <c r="AI85" s="108"/>
      <c r="AJ85" s="108"/>
      <c r="AK85" s="108"/>
      <c r="AL85" s="108"/>
      <c r="AM85" s="108"/>
      <c r="AN85" s="108"/>
      <c r="AO85" s="108"/>
    </row>
    <row r="86" spans="1:41" ht="12" customHeight="1">
      <c r="A86" s="103" t="s">
        <v>134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56" t="s">
        <v>135</v>
      </c>
      <c r="W86" s="56"/>
      <c r="X86" s="56"/>
      <c r="Y86" s="56"/>
      <c r="Z86" s="76">
        <v>0</v>
      </c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</row>
    <row r="87" spans="1:41" ht="12" customHeight="1">
      <c r="A87" s="105" t="s">
        <v>136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53" t="s">
        <v>137</v>
      </c>
      <c r="W87" s="53"/>
      <c r="X87" s="53"/>
      <c r="Y87" s="53"/>
      <c r="Z87" s="106">
        <f>Z85-Z86</f>
        <v>-121.09999999999991</v>
      </c>
      <c r="AA87" s="106"/>
      <c r="AB87" s="106"/>
      <c r="AC87" s="106"/>
      <c r="AD87" s="106"/>
      <c r="AE87" s="106"/>
      <c r="AF87" s="106"/>
      <c r="AG87" s="106"/>
      <c r="AH87" s="106">
        <f>AH85-AH86</f>
        <v>-326.4000000000001</v>
      </c>
      <c r="AI87" s="106"/>
      <c r="AJ87" s="106"/>
      <c r="AK87" s="106"/>
      <c r="AL87" s="106"/>
      <c r="AM87" s="106"/>
      <c r="AN87" s="106"/>
      <c r="AO87" s="106"/>
    </row>
    <row r="88" spans="17:40" ht="12.75">
      <c r="Q88" s="109"/>
      <c r="R88" s="45"/>
      <c r="S88" s="45"/>
      <c r="T88" s="45"/>
      <c r="U88" s="45"/>
      <c r="V88" s="45"/>
      <c r="W88" s="45"/>
      <c r="X88" s="45"/>
      <c r="AE88" s="109"/>
      <c r="AF88" s="45"/>
      <c r="AG88" s="45"/>
      <c r="AH88" s="45"/>
      <c r="AI88" s="45"/>
      <c r="AJ88" s="45"/>
      <c r="AK88" s="45"/>
      <c r="AL88" s="45"/>
      <c r="AM88" s="45"/>
      <c r="AN88" s="45"/>
    </row>
    <row r="89" ht="4.5" customHeight="1"/>
    <row r="90" spans="1:40" ht="15.75">
      <c r="A90" s="110" t="s">
        <v>138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112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AB90" s="114" t="s">
        <v>139</v>
      </c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</row>
    <row r="91" spans="1:40" ht="11.25" customHeight="1">
      <c r="A91" s="111"/>
      <c r="B91" s="111"/>
      <c r="C91" s="111"/>
      <c r="D91" s="115"/>
      <c r="E91" s="116"/>
      <c r="F91" s="116"/>
      <c r="G91" s="116"/>
      <c r="H91" s="117"/>
      <c r="I91" s="112"/>
      <c r="J91" s="112"/>
      <c r="K91" s="112"/>
      <c r="L91" s="112"/>
      <c r="M91" s="112"/>
      <c r="R91" s="41" t="s">
        <v>140</v>
      </c>
      <c r="AD91" s="118" t="s">
        <v>141</v>
      </c>
      <c r="AE91" s="118"/>
      <c r="AF91" s="118"/>
      <c r="AG91" s="118"/>
      <c r="AH91" s="118"/>
      <c r="AI91" s="118"/>
      <c r="AJ91" s="118"/>
      <c r="AK91" s="118"/>
      <c r="AL91" s="118"/>
      <c r="AM91" s="118"/>
      <c r="AN91" s="119"/>
    </row>
    <row r="92" spans="1:40" ht="7.5" customHeight="1">
      <c r="A92" s="111"/>
      <c r="B92" s="111"/>
      <c r="C92" s="111"/>
      <c r="D92" s="115"/>
      <c r="E92" s="116"/>
      <c r="F92" s="116"/>
      <c r="G92" s="116"/>
      <c r="H92" s="117"/>
      <c r="I92" s="112"/>
      <c r="J92" s="112"/>
      <c r="K92" s="112"/>
      <c r="L92" s="112"/>
      <c r="M92" s="112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</row>
    <row r="93" spans="1:40" ht="18.75" customHeight="1">
      <c r="A93" s="120" t="s">
        <v>142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1"/>
      <c r="L93" s="121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B93" s="114" t="s">
        <v>143</v>
      </c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</row>
    <row r="94" spans="1:40" ht="12.75">
      <c r="A94" s="123"/>
      <c r="B94" s="123"/>
      <c r="C94" s="123"/>
      <c r="D94" s="115"/>
      <c r="E94" s="116"/>
      <c r="F94" s="116"/>
      <c r="G94" s="116"/>
      <c r="H94" s="117"/>
      <c r="I94" s="112"/>
      <c r="J94" s="112"/>
      <c r="K94" s="112"/>
      <c r="L94" s="112"/>
      <c r="M94" s="112"/>
      <c r="R94" s="41" t="s">
        <v>140</v>
      </c>
      <c r="AD94" s="118" t="s">
        <v>141</v>
      </c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</row>
  </sheetData>
  <mergeCells count="297">
    <mergeCell ref="AD94:AN94"/>
    <mergeCell ref="AD91:AM91"/>
    <mergeCell ref="A93:J93"/>
    <mergeCell ref="M93:Y93"/>
    <mergeCell ref="AB93:AN93"/>
    <mergeCell ref="Q88:X88"/>
    <mergeCell ref="AE88:AN88"/>
    <mergeCell ref="A90:J90"/>
    <mergeCell ref="M90:Y90"/>
    <mergeCell ref="AB90:AN90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4:U84"/>
    <mergeCell ref="V84:Y84"/>
    <mergeCell ref="Z84:AG84"/>
    <mergeCell ref="AH84:AO84"/>
    <mergeCell ref="A83:U83"/>
    <mergeCell ref="V83:Y83"/>
    <mergeCell ref="Z83:AG83"/>
    <mergeCell ref="AH83:AO83"/>
    <mergeCell ref="A82:U82"/>
    <mergeCell ref="V82:Y82"/>
    <mergeCell ref="Z82:AG82"/>
    <mergeCell ref="AH82:AO82"/>
    <mergeCell ref="A81:U81"/>
    <mergeCell ref="V81:Y81"/>
    <mergeCell ref="Z81:AG81"/>
    <mergeCell ref="AH81:AO81"/>
    <mergeCell ref="A80:U80"/>
    <mergeCell ref="V80:Y80"/>
    <mergeCell ref="Z80:AG80"/>
    <mergeCell ref="AH80:AO80"/>
    <mergeCell ref="A79:U79"/>
    <mergeCell ref="V79:Y79"/>
    <mergeCell ref="Z79:AG79"/>
    <mergeCell ref="AH79:AO79"/>
    <mergeCell ref="A78:U78"/>
    <mergeCell ref="V78:Y78"/>
    <mergeCell ref="Z78:AG78"/>
    <mergeCell ref="AH78:AO78"/>
    <mergeCell ref="A77:U77"/>
    <mergeCell ref="V77:Y77"/>
    <mergeCell ref="Z77:AG77"/>
    <mergeCell ref="AH77:AO77"/>
    <mergeCell ref="A76:U76"/>
    <mergeCell ref="V76:Y76"/>
    <mergeCell ref="Z76:AG76"/>
    <mergeCell ref="AH76:AO76"/>
    <mergeCell ref="A75:U75"/>
    <mergeCell ref="V75:Y75"/>
    <mergeCell ref="Z75:AG75"/>
    <mergeCell ref="AH75:AO75"/>
    <mergeCell ref="A70:AO70"/>
    <mergeCell ref="A71:AO71"/>
    <mergeCell ref="Z72:AG72"/>
    <mergeCell ref="Z73:AG73"/>
    <mergeCell ref="AH73:AO73"/>
    <mergeCell ref="A68:U68"/>
    <mergeCell ref="V68:Y68"/>
    <mergeCell ref="Z68:AG68"/>
    <mergeCell ref="AH68:AO68"/>
    <mergeCell ref="A67:U67"/>
    <mergeCell ref="V67:Y67"/>
    <mergeCell ref="Z67:AG67"/>
    <mergeCell ref="AH67:AO67"/>
    <mergeCell ref="A66:U66"/>
    <mergeCell ref="V66:Y66"/>
    <mergeCell ref="Z66:AG66"/>
    <mergeCell ref="AH66:AO66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0:U60"/>
    <mergeCell ref="V60:Y60"/>
    <mergeCell ref="Z60:AG60"/>
    <mergeCell ref="AH60:AO60"/>
    <mergeCell ref="A59:U59"/>
    <mergeCell ref="V59:Y59"/>
    <mergeCell ref="Z59:AG59"/>
    <mergeCell ref="AH59:AO59"/>
    <mergeCell ref="A58:U58"/>
    <mergeCell ref="V58:Y58"/>
    <mergeCell ref="Z58:AG58"/>
    <mergeCell ref="AH58:AO58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0:U50"/>
    <mergeCell ref="V50:Y50"/>
    <mergeCell ref="Z50:AG50"/>
    <mergeCell ref="AH50:AO50"/>
    <mergeCell ref="A49:U49"/>
    <mergeCell ref="V49:Y49"/>
    <mergeCell ref="Z49:AG49"/>
    <mergeCell ref="AH49:AO49"/>
    <mergeCell ref="A48:U48"/>
    <mergeCell ref="V48:Y48"/>
    <mergeCell ref="Z48:AG48"/>
    <mergeCell ref="AH48:AO48"/>
    <mergeCell ref="A47:U47"/>
    <mergeCell ref="V47:Y47"/>
    <mergeCell ref="Z47:AG47"/>
    <mergeCell ref="AH47:AO47"/>
    <mergeCell ref="A46:U46"/>
    <mergeCell ref="V46:Y46"/>
    <mergeCell ref="Z46:AG46"/>
    <mergeCell ref="AH46:AO46"/>
    <mergeCell ref="A45:U45"/>
    <mergeCell ref="V45:Y45"/>
    <mergeCell ref="Z45:AG45"/>
    <mergeCell ref="AH45:AO45"/>
    <mergeCell ref="A44:U44"/>
    <mergeCell ref="V44:Y44"/>
    <mergeCell ref="Z44:AG44"/>
    <mergeCell ref="AH44:AO44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0:U40"/>
    <mergeCell ref="V40:Y40"/>
    <mergeCell ref="Z40:AG40"/>
    <mergeCell ref="AH40:AO40"/>
    <mergeCell ref="A39:U39"/>
    <mergeCell ref="V39:Y39"/>
    <mergeCell ref="Z39:AG39"/>
    <mergeCell ref="AH39:AO39"/>
    <mergeCell ref="A38:U38"/>
    <mergeCell ref="V38:Y38"/>
    <mergeCell ref="Z38:AG38"/>
    <mergeCell ref="AH38:AO38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0:U30"/>
    <mergeCell ref="V30:Y30"/>
    <mergeCell ref="Z30:AG30"/>
    <mergeCell ref="AH30:AO30"/>
    <mergeCell ref="A29:U29"/>
    <mergeCell ref="V29:Y29"/>
    <mergeCell ref="Z29:AG29"/>
    <mergeCell ref="AH29:AO29"/>
    <mergeCell ref="A28:U28"/>
    <mergeCell ref="V28:Y28"/>
    <mergeCell ref="Z28:AG28"/>
    <mergeCell ref="AH28:AO28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5:U25"/>
    <mergeCell ref="V25:Y25"/>
    <mergeCell ref="Z25:AG25"/>
    <mergeCell ref="AH25:AO25"/>
    <mergeCell ref="A24:U24"/>
    <mergeCell ref="V24:Y24"/>
    <mergeCell ref="Z24:AG24"/>
    <mergeCell ref="AH24:AO24"/>
    <mergeCell ref="A23:U23"/>
    <mergeCell ref="V23:Y23"/>
    <mergeCell ref="Z23:AG23"/>
    <mergeCell ref="AH23:AO23"/>
    <mergeCell ref="A22:U22"/>
    <mergeCell ref="V22:Y22"/>
    <mergeCell ref="Z22:AG22"/>
    <mergeCell ref="AH22:AO22"/>
    <mergeCell ref="AH20:AO20"/>
    <mergeCell ref="A21:U21"/>
    <mergeCell ref="V21:Y21"/>
    <mergeCell ref="Z21:AG21"/>
    <mergeCell ref="AH21:AO21"/>
    <mergeCell ref="A18:S18"/>
    <mergeCell ref="A20:U20"/>
    <mergeCell ref="V20:Y20"/>
    <mergeCell ref="Z20:AG20"/>
    <mergeCell ref="A17:S17"/>
    <mergeCell ref="T17:Y17"/>
    <mergeCell ref="Z17:AG17"/>
    <mergeCell ref="AH17:AO17"/>
    <mergeCell ref="A12:J12"/>
    <mergeCell ref="K12:Z12"/>
    <mergeCell ref="A13:Z13"/>
    <mergeCell ref="A14:F14"/>
    <mergeCell ref="H14:AM14"/>
    <mergeCell ref="A11:J11"/>
    <mergeCell ref="K11:Z11"/>
    <mergeCell ref="AB11:AG11"/>
    <mergeCell ref="AH11:AO11"/>
    <mergeCell ref="A10:I10"/>
    <mergeCell ref="J10:Z10"/>
    <mergeCell ref="AB10:AG10"/>
    <mergeCell ref="AH10:AO10"/>
    <mergeCell ref="A9:F9"/>
    <mergeCell ref="G9:Z9"/>
    <mergeCell ref="AB9:AG9"/>
    <mergeCell ref="AH9:AO9"/>
    <mergeCell ref="AH7:AJ7"/>
    <mergeCell ref="AK7:AL7"/>
    <mergeCell ref="AM7:AO7"/>
    <mergeCell ref="A8:F8"/>
    <mergeCell ref="G8:Z8"/>
    <mergeCell ref="AB8:AG8"/>
    <mergeCell ref="AH8:AO8"/>
    <mergeCell ref="W1:AO1"/>
    <mergeCell ref="A3:AO3"/>
    <mergeCell ref="A4:AO4"/>
    <mergeCell ref="A6:AG6"/>
    <mergeCell ref="AH6:A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2019-02-26T08:57:40Z</dcterms:created>
  <dcterms:modified xsi:type="dcterms:W3CDTF">2019-02-26T08:59:41Z</dcterms:modified>
  <cp:category/>
  <cp:version/>
  <cp:contentType/>
  <cp:contentStatus/>
</cp:coreProperties>
</file>