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212\__ДАЦЮК\3_1321_Інвентаризація_майна_п5_РНБО\На сайт_ФДМУ\"/>
    </mc:Choice>
  </mc:AlternateContent>
  <bookViews>
    <workbookView xWindow="0" yWindow="0" windowWidth="28800" windowHeight="12435"/>
  </bookViews>
  <sheets>
    <sheet name="таблиця (01_11_2021)" sheetId="31" r:id="rId1"/>
  </sheets>
  <definedNames>
    <definedName name="_xlnm.Print_Area" localSheetId="0">'таблиця (01_11_2021)'!$A$1:$I$29</definedName>
  </definedNames>
  <calcPr calcId="152511"/>
</workbook>
</file>

<file path=xl/calcChain.xml><?xml version="1.0" encoding="utf-8"?>
<calcChain xmlns="http://schemas.openxmlformats.org/spreadsheetml/2006/main">
  <c r="D18" i="31" l="1"/>
  <c r="D29" i="31"/>
  <c r="D23" i="31"/>
  <c r="D21" i="31"/>
  <c r="D19" i="31"/>
  <c r="D17" i="31"/>
  <c r="D16" i="31"/>
  <c r="D13" i="31"/>
  <c r="D7" i="31"/>
</calcChain>
</file>

<file path=xl/sharedStrings.xml><?xml version="1.0" encoding="utf-8"?>
<sst xmlns="http://schemas.openxmlformats.org/spreadsheetml/2006/main" count="39" uniqueCount="38">
  <si>
    <t>№</t>
  </si>
  <si>
    <t>Область (регіон)</t>
  </si>
  <si>
    <t>Вінницька область</t>
  </si>
  <si>
    <t>Волинська область</t>
  </si>
  <si>
    <t xml:space="preserve">Дніпропетровська область </t>
  </si>
  <si>
    <t xml:space="preserve">Донецька область </t>
  </si>
  <si>
    <t xml:space="preserve">Житомирська область </t>
  </si>
  <si>
    <t>Закарптаська область</t>
  </si>
  <si>
    <t>Запорізька область</t>
  </si>
  <si>
    <t>Івано-Франківська область</t>
  </si>
  <si>
    <t>Київська область</t>
  </si>
  <si>
    <t xml:space="preserve">Кіровоградська область </t>
  </si>
  <si>
    <t xml:space="preserve">Луганська область </t>
  </si>
  <si>
    <t xml:space="preserve">Львівська область </t>
  </si>
  <si>
    <t xml:space="preserve">Миколаївська область </t>
  </si>
  <si>
    <t xml:space="preserve">Одеськаька область </t>
  </si>
  <si>
    <t>Полтавська область</t>
  </si>
  <si>
    <t>Рівненська область</t>
  </si>
  <si>
    <t xml:space="preserve">Сумська область </t>
  </si>
  <si>
    <t xml:space="preserve">Тернопільська область </t>
  </si>
  <si>
    <t xml:space="preserve">Харківська область </t>
  </si>
  <si>
    <t>Хмельницька область</t>
  </si>
  <si>
    <t xml:space="preserve">Черкаська область </t>
  </si>
  <si>
    <t>Херсонська область</t>
  </si>
  <si>
    <t xml:space="preserve">Чернівеццька область </t>
  </si>
  <si>
    <t xml:space="preserve">Чернігівська область </t>
  </si>
  <si>
    <t>м. Київ</t>
  </si>
  <si>
    <t>з них:</t>
  </si>
  <si>
    <t>Кількість суб'єктів управління</t>
  </si>
  <si>
    <t>Загальна кількість</t>
  </si>
  <si>
    <t xml:space="preserve">балансоутримувачів </t>
  </si>
  <si>
    <t xml:space="preserve">нерухомого державного майна </t>
  </si>
  <si>
    <t>кількість</t>
  </si>
  <si>
    <t xml:space="preserve">кількість </t>
  </si>
  <si>
    <r>
      <t xml:space="preserve">балансоутримувачів, </t>
    </r>
    <r>
      <rPr>
        <b/>
        <i/>
        <sz val="10"/>
        <color indexed="8"/>
        <rFont val="Times New Roman"/>
        <family val="1"/>
        <charset val="204"/>
      </rPr>
      <t>зареєстрованих на території відповідного регіону</t>
    </r>
  </si>
  <si>
    <r>
      <t xml:space="preserve">балансоутримувачів, </t>
    </r>
    <r>
      <rPr>
        <b/>
        <i/>
        <sz val="10"/>
        <color indexed="8"/>
        <rFont val="Times New Roman"/>
        <family val="1"/>
        <charset val="204"/>
      </rPr>
      <t>зареєстрованих на території іншого регіону</t>
    </r>
  </si>
  <si>
    <t>Узагальнена інформація щодо нерухомого державного майна у регіональному розрізі</t>
  </si>
  <si>
    <t>нерухомого державного майна, що розташоване на відповідній території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</si>
</sst>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zoomScale="85" zoomScaleNormal="85" zoomScaleSheetLayoutView="85" workbookViewId="0">
      <selection sqref="A1:I1"/>
    </sheetView>
  </sheetViews>
  <sheetFormatPr defaultRowHeight="15" x14ac:dyDescent="0.25"/>
  <cols>
    <col min="1" max="1" width="3.42578125" style="8" bestFit="1" customWidth="1"/>
    <col min="2" max="2" width="33.42578125" style="8" bestFit="1" customWidth="1"/>
    <col min="3" max="3" width="13.7109375" style="8" customWidth="1"/>
    <col min="4" max="4" width="21.42578125" style="8" customWidth="1"/>
    <col min="5" max="5" width="18.5703125" style="8" customWidth="1"/>
    <col min="6" max="6" width="20.7109375" style="8" customWidth="1"/>
    <col min="7" max="7" width="22.7109375" style="8" customWidth="1"/>
    <col min="8" max="8" width="19" style="8" customWidth="1"/>
    <col min="9" max="9" width="20.5703125" style="8" customWidth="1"/>
    <col min="10" max="16384" width="9.140625" style="8"/>
  </cols>
  <sheetData>
    <row r="1" spans="1:9" ht="27.75" customHeight="1" x14ac:dyDescent="0.25">
      <c r="A1" s="14" t="s">
        <v>36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15" t="s">
        <v>0</v>
      </c>
      <c r="B2" s="15" t="s">
        <v>1</v>
      </c>
      <c r="C2" s="16" t="s">
        <v>28</v>
      </c>
      <c r="D2" s="17" t="s">
        <v>29</v>
      </c>
      <c r="E2" s="18"/>
      <c r="F2" s="19" t="s">
        <v>27</v>
      </c>
      <c r="G2" s="18"/>
      <c r="H2" s="18"/>
      <c r="I2" s="13"/>
    </row>
    <row r="3" spans="1:9" ht="21" customHeight="1" x14ac:dyDescent="0.25">
      <c r="A3" s="15"/>
      <c r="B3" s="15"/>
      <c r="C3" s="16"/>
      <c r="D3" s="20" t="s">
        <v>30</v>
      </c>
      <c r="E3" s="12" t="s">
        <v>31</v>
      </c>
      <c r="F3" s="11" t="s">
        <v>32</v>
      </c>
      <c r="G3" s="11"/>
      <c r="H3" s="11" t="s">
        <v>33</v>
      </c>
      <c r="I3" s="11"/>
    </row>
    <row r="4" spans="1:9" ht="56.25" customHeight="1" x14ac:dyDescent="0.25">
      <c r="A4" s="15"/>
      <c r="B4" s="15"/>
      <c r="C4" s="16"/>
      <c r="D4" s="21"/>
      <c r="E4" s="13"/>
      <c r="F4" s="10" t="s">
        <v>34</v>
      </c>
      <c r="G4" s="10" t="s">
        <v>37</v>
      </c>
      <c r="H4" s="10" t="s">
        <v>35</v>
      </c>
      <c r="I4" s="10" t="s">
        <v>37</v>
      </c>
    </row>
    <row r="5" spans="1:9" ht="18.75" x14ac:dyDescent="0.25">
      <c r="A5" s="9">
        <v>1</v>
      </c>
      <c r="B5" s="6" t="s">
        <v>2</v>
      </c>
      <c r="C5" s="4">
        <v>44</v>
      </c>
      <c r="D5" s="5">
        <v>428</v>
      </c>
      <c r="E5" s="2">
        <v>29451</v>
      </c>
      <c r="F5" s="4">
        <v>348</v>
      </c>
      <c r="G5" s="3">
        <v>24030</v>
      </c>
      <c r="H5" s="4">
        <v>80</v>
      </c>
      <c r="I5" s="1">
        <v>5421</v>
      </c>
    </row>
    <row r="6" spans="1:9" ht="18.75" x14ac:dyDescent="0.25">
      <c r="A6" s="9">
        <v>2</v>
      </c>
      <c r="B6" s="6" t="s">
        <v>3</v>
      </c>
      <c r="C6" s="4">
        <v>48</v>
      </c>
      <c r="D6" s="5">
        <v>291</v>
      </c>
      <c r="E6" s="2">
        <v>24486</v>
      </c>
      <c r="F6" s="4">
        <v>216</v>
      </c>
      <c r="G6" s="3">
        <v>19575</v>
      </c>
      <c r="H6" s="4">
        <v>75</v>
      </c>
      <c r="I6" s="1">
        <v>4911</v>
      </c>
    </row>
    <row r="7" spans="1:9" ht="18.75" x14ac:dyDescent="0.25">
      <c r="A7" s="9">
        <v>3</v>
      </c>
      <c r="B7" s="6" t="s">
        <v>4</v>
      </c>
      <c r="C7" s="4">
        <v>53</v>
      </c>
      <c r="D7" s="5">
        <f>698+1</f>
        <v>699</v>
      </c>
      <c r="E7" s="2">
        <v>74228</v>
      </c>
      <c r="F7" s="4">
        <v>598</v>
      </c>
      <c r="G7" s="3">
        <v>58473</v>
      </c>
      <c r="H7" s="4">
        <v>101</v>
      </c>
      <c r="I7" s="1">
        <v>15755</v>
      </c>
    </row>
    <row r="8" spans="1:9" ht="18.75" x14ac:dyDescent="0.25">
      <c r="A8" s="9">
        <v>4</v>
      </c>
      <c r="B8" s="6" t="s">
        <v>5</v>
      </c>
      <c r="C8" s="4">
        <v>55</v>
      </c>
      <c r="D8" s="5">
        <v>961</v>
      </c>
      <c r="E8" s="2">
        <v>120641</v>
      </c>
      <c r="F8" s="4">
        <v>839</v>
      </c>
      <c r="G8" s="3">
        <v>77896</v>
      </c>
      <c r="H8" s="4">
        <v>122</v>
      </c>
      <c r="I8" s="1">
        <v>42745</v>
      </c>
    </row>
    <row r="9" spans="1:9" ht="18.75" x14ac:dyDescent="0.3">
      <c r="A9" s="9">
        <v>5</v>
      </c>
      <c r="B9" s="7" t="s">
        <v>6</v>
      </c>
      <c r="C9" s="4">
        <v>46</v>
      </c>
      <c r="D9" s="5">
        <v>340</v>
      </c>
      <c r="E9" s="2">
        <v>38177</v>
      </c>
      <c r="F9" s="4">
        <v>263</v>
      </c>
      <c r="G9" s="3">
        <v>33944</v>
      </c>
      <c r="H9" s="4">
        <v>77</v>
      </c>
      <c r="I9" s="1">
        <v>4233</v>
      </c>
    </row>
    <row r="10" spans="1:9" ht="18.75" x14ac:dyDescent="0.25">
      <c r="A10" s="9">
        <v>6</v>
      </c>
      <c r="B10" s="6" t="s">
        <v>7</v>
      </c>
      <c r="C10" s="4">
        <v>46</v>
      </c>
      <c r="D10" s="5">
        <v>257</v>
      </c>
      <c r="E10" s="2">
        <v>20826</v>
      </c>
      <c r="F10" s="4">
        <v>174</v>
      </c>
      <c r="G10" s="3">
        <v>15104</v>
      </c>
      <c r="H10" s="4">
        <v>83</v>
      </c>
      <c r="I10" s="1">
        <v>5722</v>
      </c>
    </row>
    <row r="11" spans="1:9" ht="18.75" x14ac:dyDescent="0.25">
      <c r="A11" s="9">
        <v>7</v>
      </c>
      <c r="B11" s="6" t="s">
        <v>8</v>
      </c>
      <c r="C11" s="4">
        <v>50</v>
      </c>
      <c r="D11" s="5">
        <v>414</v>
      </c>
      <c r="E11" s="2">
        <v>34561</v>
      </c>
      <c r="F11" s="4">
        <v>309</v>
      </c>
      <c r="G11" s="3">
        <v>23865</v>
      </c>
      <c r="H11" s="4">
        <v>105</v>
      </c>
      <c r="I11" s="1">
        <v>10696</v>
      </c>
    </row>
    <row r="12" spans="1:9" ht="18.75" x14ac:dyDescent="0.25">
      <c r="A12" s="9">
        <v>8</v>
      </c>
      <c r="B12" s="6" t="s">
        <v>9</v>
      </c>
      <c r="C12" s="4">
        <v>43</v>
      </c>
      <c r="D12" s="5">
        <v>294</v>
      </c>
      <c r="E12" s="2">
        <v>27433</v>
      </c>
      <c r="F12" s="4">
        <v>219</v>
      </c>
      <c r="G12" s="3">
        <v>21384</v>
      </c>
      <c r="H12" s="4">
        <v>75</v>
      </c>
      <c r="I12" s="1">
        <v>6049</v>
      </c>
    </row>
    <row r="13" spans="1:9" ht="18.75" x14ac:dyDescent="0.25">
      <c r="A13" s="9">
        <v>9</v>
      </c>
      <c r="B13" s="6" t="s">
        <v>10</v>
      </c>
      <c r="C13" s="4">
        <v>57</v>
      </c>
      <c r="D13" s="5">
        <f>703+1</f>
        <v>704</v>
      </c>
      <c r="E13" s="2">
        <v>49801</v>
      </c>
      <c r="F13" s="4">
        <v>428</v>
      </c>
      <c r="G13" s="3">
        <v>29514</v>
      </c>
      <c r="H13" s="4">
        <v>276</v>
      </c>
      <c r="I13" s="1">
        <v>20287</v>
      </c>
    </row>
    <row r="14" spans="1:9" ht="18.75" x14ac:dyDescent="0.25">
      <c r="A14" s="9">
        <v>10</v>
      </c>
      <c r="B14" s="6" t="s">
        <v>11</v>
      </c>
      <c r="C14" s="4">
        <v>44</v>
      </c>
      <c r="D14" s="5">
        <v>346</v>
      </c>
      <c r="E14" s="2">
        <v>22844</v>
      </c>
      <c r="F14" s="4">
        <v>268</v>
      </c>
      <c r="G14" s="3">
        <v>15398</v>
      </c>
      <c r="H14" s="4">
        <v>78</v>
      </c>
      <c r="I14" s="1">
        <v>7446</v>
      </c>
    </row>
    <row r="15" spans="1:9" ht="18.75" x14ac:dyDescent="0.25">
      <c r="A15" s="9">
        <v>11</v>
      </c>
      <c r="B15" s="6" t="s">
        <v>12</v>
      </c>
      <c r="C15" s="4">
        <v>50</v>
      </c>
      <c r="D15" s="5">
        <v>615</v>
      </c>
      <c r="E15" s="2">
        <v>71000</v>
      </c>
      <c r="F15" s="4">
        <v>532</v>
      </c>
      <c r="G15" s="3">
        <v>50404</v>
      </c>
      <c r="H15" s="4">
        <v>83</v>
      </c>
      <c r="I15" s="1">
        <v>20596</v>
      </c>
    </row>
    <row r="16" spans="1:9" ht="18.75" x14ac:dyDescent="0.25">
      <c r="A16" s="9">
        <v>12</v>
      </c>
      <c r="B16" s="6" t="s">
        <v>13</v>
      </c>
      <c r="C16" s="4">
        <v>58</v>
      </c>
      <c r="D16" s="5">
        <f>582+2</f>
        <v>584</v>
      </c>
      <c r="E16" s="2">
        <v>54444</v>
      </c>
      <c r="F16" s="4">
        <v>495</v>
      </c>
      <c r="G16" s="3">
        <v>42403</v>
      </c>
      <c r="H16" s="4">
        <v>89</v>
      </c>
      <c r="I16" s="1">
        <v>12041</v>
      </c>
    </row>
    <row r="17" spans="1:9" ht="18.75" x14ac:dyDescent="0.25">
      <c r="A17" s="9">
        <v>13</v>
      </c>
      <c r="B17" s="6" t="s">
        <v>14</v>
      </c>
      <c r="C17" s="4">
        <v>52</v>
      </c>
      <c r="D17" s="5">
        <f>397+1</f>
        <v>398</v>
      </c>
      <c r="E17" s="2">
        <v>26643</v>
      </c>
      <c r="F17" s="4">
        <v>301</v>
      </c>
      <c r="G17" s="3">
        <v>18889</v>
      </c>
      <c r="H17" s="4">
        <v>97</v>
      </c>
      <c r="I17" s="1">
        <v>7754</v>
      </c>
    </row>
    <row r="18" spans="1:9" ht="18.75" x14ac:dyDescent="0.25">
      <c r="A18" s="9">
        <v>14</v>
      </c>
      <c r="B18" s="6" t="s">
        <v>15</v>
      </c>
      <c r="C18" s="4">
        <v>57</v>
      </c>
      <c r="D18" s="5">
        <f>659+3</f>
        <v>662</v>
      </c>
      <c r="E18" s="2">
        <v>39496</v>
      </c>
      <c r="F18" s="4">
        <v>548</v>
      </c>
      <c r="G18" s="3">
        <v>27218</v>
      </c>
      <c r="H18" s="4">
        <v>114</v>
      </c>
      <c r="I18" s="1">
        <v>12278</v>
      </c>
    </row>
    <row r="19" spans="1:9" ht="18.75" x14ac:dyDescent="0.25">
      <c r="A19" s="9">
        <v>15</v>
      </c>
      <c r="B19" s="6" t="s">
        <v>16</v>
      </c>
      <c r="C19" s="4">
        <v>42</v>
      </c>
      <c r="D19" s="5">
        <f>356+1</f>
        <v>357</v>
      </c>
      <c r="E19" s="2">
        <v>44565</v>
      </c>
      <c r="F19" s="4">
        <v>271</v>
      </c>
      <c r="G19" s="3">
        <v>30845</v>
      </c>
      <c r="H19" s="4">
        <v>86</v>
      </c>
      <c r="I19" s="1">
        <v>13720</v>
      </c>
    </row>
    <row r="20" spans="1:9" ht="18.75" x14ac:dyDescent="0.25">
      <c r="A20" s="9">
        <v>16</v>
      </c>
      <c r="B20" s="6" t="s">
        <v>17</v>
      </c>
      <c r="C20" s="4">
        <v>43</v>
      </c>
      <c r="D20" s="5">
        <v>311</v>
      </c>
      <c r="E20" s="2">
        <v>33013</v>
      </c>
      <c r="F20" s="4">
        <v>249</v>
      </c>
      <c r="G20" s="3">
        <v>27030</v>
      </c>
      <c r="H20" s="4">
        <v>62</v>
      </c>
      <c r="I20" s="1">
        <v>5983</v>
      </c>
    </row>
    <row r="21" spans="1:9" ht="18.75" x14ac:dyDescent="0.25">
      <c r="A21" s="9">
        <v>17</v>
      </c>
      <c r="B21" s="6" t="s">
        <v>18</v>
      </c>
      <c r="C21" s="4">
        <v>45</v>
      </c>
      <c r="D21" s="5">
        <f>388+1</f>
        <v>389</v>
      </c>
      <c r="E21" s="2">
        <v>26496</v>
      </c>
      <c r="F21" s="4">
        <v>312</v>
      </c>
      <c r="G21" s="3">
        <v>21003</v>
      </c>
      <c r="H21" s="4">
        <v>77</v>
      </c>
      <c r="I21" s="1">
        <v>5493</v>
      </c>
    </row>
    <row r="22" spans="1:9" ht="18.75" x14ac:dyDescent="0.25">
      <c r="A22" s="9">
        <v>18</v>
      </c>
      <c r="B22" s="6" t="s">
        <v>19</v>
      </c>
      <c r="C22" s="4">
        <v>41</v>
      </c>
      <c r="D22" s="5">
        <v>243</v>
      </c>
      <c r="E22" s="2">
        <v>19905</v>
      </c>
      <c r="F22" s="4">
        <v>183</v>
      </c>
      <c r="G22" s="3">
        <v>15139</v>
      </c>
      <c r="H22" s="4">
        <v>60</v>
      </c>
      <c r="I22" s="1">
        <v>4766</v>
      </c>
    </row>
    <row r="23" spans="1:9" ht="18.75" x14ac:dyDescent="0.25">
      <c r="A23" s="9">
        <v>19</v>
      </c>
      <c r="B23" s="6" t="s">
        <v>20</v>
      </c>
      <c r="C23" s="4">
        <v>54</v>
      </c>
      <c r="D23" s="5">
        <f>668+1</f>
        <v>669</v>
      </c>
      <c r="E23" s="2">
        <v>59455</v>
      </c>
      <c r="F23" s="4">
        <v>583</v>
      </c>
      <c r="G23" s="3">
        <v>46015</v>
      </c>
      <c r="H23" s="4">
        <v>86</v>
      </c>
      <c r="I23" s="1">
        <v>13440</v>
      </c>
    </row>
    <row r="24" spans="1:9" ht="18.75" x14ac:dyDescent="0.25">
      <c r="A24" s="9">
        <v>20</v>
      </c>
      <c r="B24" s="6" t="s">
        <v>23</v>
      </c>
      <c r="C24" s="4">
        <v>49</v>
      </c>
      <c r="D24" s="5">
        <v>347</v>
      </c>
      <c r="E24" s="2">
        <v>42075</v>
      </c>
      <c r="F24" s="4">
        <v>235</v>
      </c>
      <c r="G24" s="3">
        <v>36689</v>
      </c>
      <c r="H24" s="4">
        <v>112</v>
      </c>
      <c r="I24" s="1">
        <v>5386</v>
      </c>
    </row>
    <row r="25" spans="1:9" ht="18.75" x14ac:dyDescent="0.25">
      <c r="A25" s="9">
        <v>21</v>
      </c>
      <c r="B25" s="6" t="s">
        <v>21</v>
      </c>
      <c r="C25" s="4">
        <v>49</v>
      </c>
      <c r="D25" s="5">
        <v>337</v>
      </c>
      <c r="E25" s="2">
        <v>25918</v>
      </c>
      <c r="F25" s="4">
        <v>261</v>
      </c>
      <c r="G25" s="3">
        <v>20017</v>
      </c>
      <c r="H25" s="4">
        <v>76</v>
      </c>
      <c r="I25" s="1">
        <v>5901</v>
      </c>
    </row>
    <row r="26" spans="1:9" ht="18.75" x14ac:dyDescent="0.25">
      <c r="A26" s="9">
        <v>22</v>
      </c>
      <c r="B26" s="6" t="s">
        <v>22</v>
      </c>
      <c r="C26" s="4">
        <v>51</v>
      </c>
      <c r="D26" s="5">
        <v>353</v>
      </c>
      <c r="E26" s="2">
        <v>31651</v>
      </c>
      <c r="F26" s="4">
        <v>259</v>
      </c>
      <c r="G26" s="3">
        <v>26519</v>
      </c>
      <c r="H26" s="4">
        <v>94</v>
      </c>
      <c r="I26" s="1">
        <v>5132</v>
      </c>
    </row>
    <row r="27" spans="1:9" ht="18.75" x14ac:dyDescent="0.25">
      <c r="A27" s="9">
        <v>23</v>
      </c>
      <c r="B27" s="6" t="s">
        <v>24</v>
      </c>
      <c r="C27" s="4">
        <v>43</v>
      </c>
      <c r="D27" s="5">
        <v>219</v>
      </c>
      <c r="E27" s="2">
        <v>10109</v>
      </c>
      <c r="F27" s="4">
        <v>156</v>
      </c>
      <c r="G27" s="3">
        <v>5482</v>
      </c>
      <c r="H27" s="4">
        <v>63</v>
      </c>
      <c r="I27" s="1">
        <v>4627</v>
      </c>
    </row>
    <row r="28" spans="1:9" ht="18.75" x14ac:dyDescent="0.25">
      <c r="A28" s="9">
        <v>24</v>
      </c>
      <c r="B28" s="6" t="s">
        <v>25</v>
      </c>
      <c r="C28" s="4">
        <v>49</v>
      </c>
      <c r="D28" s="5">
        <v>335</v>
      </c>
      <c r="E28" s="2">
        <v>51871</v>
      </c>
      <c r="F28" s="4">
        <v>249</v>
      </c>
      <c r="G28" s="3">
        <v>45097</v>
      </c>
      <c r="H28" s="4">
        <v>86</v>
      </c>
      <c r="I28" s="1">
        <v>6774</v>
      </c>
    </row>
    <row r="29" spans="1:9" ht="18.75" x14ac:dyDescent="0.25">
      <c r="A29" s="9">
        <v>25</v>
      </c>
      <c r="B29" s="6" t="s">
        <v>26</v>
      </c>
      <c r="C29" s="4">
        <v>96</v>
      </c>
      <c r="D29" s="5">
        <f>838+1</f>
        <v>839</v>
      </c>
      <c r="E29" s="2">
        <v>21315</v>
      </c>
      <c r="F29" s="4">
        <v>797</v>
      </c>
      <c r="G29" s="3">
        <v>20874</v>
      </c>
      <c r="H29" s="4">
        <v>42</v>
      </c>
      <c r="I29" s="1">
        <v>441</v>
      </c>
    </row>
  </sheetData>
  <mergeCells count="10">
    <mergeCell ref="H3:I3"/>
    <mergeCell ref="E3:E4"/>
    <mergeCell ref="A1:I1"/>
    <mergeCell ref="A2:A4"/>
    <mergeCell ref="B2:B4"/>
    <mergeCell ref="C2:C4"/>
    <mergeCell ref="D2:E2"/>
    <mergeCell ref="F2:I2"/>
    <mergeCell ref="D3:D4"/>
    <mergeCell ref="F3:G3"/>
  </mergeCells>
  <pageMargins left="0" right="0" top="0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таблиця (01_11_2021)</vt:lpstr>
      <vt:lpstr>'таблиця (01_11_2021)'!Область_печати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</dc:creator>
  <cp:lastModifiedBy>КАЛЕНЮК Ігор Михайлович</cp:lastModifiedBy>
  <cp:lastPrinted>2021-11-19T14:35:47Z</cp:lastPrinted>
  <dcterms:created xsi:type="dcterms:W3CDTF">2021-09-11T20:23:09Z</dcterms:created>
  <dcterms:modified xsi:type="dcterms:W3CDTF">2021-11-19T14:36:37Z</dcterms:modified>
</cp:coreProperties>
</file>