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35" windowHeight="12525"/>
  </bookViews>
  <sheets>
    <sheet name="Лист1 (2)" sheetId="4" r:id="rId1"/>
  </sheets>
  <calcPr calcId="125725"/>
</workbook>
</file>

<file path=xl/calcChain.xml><?xml version="1.0" encoding="utf-8"?>
<calcChain xmlns="http://schemas.openxmlformats.org/spreadsheetml/2006/main">
  <c r="C29" i="4"/>
  <c r="D29"/>
  <c r="E29"/>
  <c r="B29"/>
  <c r="C28"/>
  <c r="D28"/>
  <c r="E28"/>
  <c r="B28"/>
  <c r="C27"/>
  <c r="D27"/>
  <c r="E27"/>
  <c r="B27"/>
  <c r="C26"/>
  <c r="B26"/>
  <c r="C25"/>
  <c r="B25"/>
  <c r="C24"/>
  <c r="B24"/>
  <c r="C23"/>
  <c r="B23"/>
  <c r="C22"/>
  <c r="B22"/>
  <c r="C21"/>
  <c r="B21"/>
  <c r="C20"/>
  <c r="D20"/>
  <c r="E20"/>
  <c r="B20"/>
  <c r="C19"/>
  <c r="D19"/>
  <c r="E19"/>
  <c r="B19"/>
  <c r="C18"/>
  <c r="B18"/>
  <c r="C17"/>
  <c r="B17"/>
  <c r="G52"/>
  <c r="G53"/>
  <c r="G54"/>
  <c r="G55"/>
  <c r="F52"/>
  <c r="F53"/>
  <c r="F54"/>
  <c r="F55"/>
  <c r="C51"/>
  <c r="C50" s="1"/>
  <c r="G50" s="1"/>
  <c r="B50"/>
  <c r="F50" s="1"/>
  <c r="B51"/>
  <c r="F51" s="1"/>
  <c r="G35"/>
  <c r="G17" s="1"/>
  <c r="G36"/>
  <c r="G18" s="1"/>
  <c r="G37"/>
  <c r="G19" s="1"/>
  <c r="G38"/>
  <c r="G20" s="1"/>
  <c r="G39"/>
  <c r="G21" s="1"/>
  <c r="G40"/>
  <c r="G22" s="1"/>
  <c r="G41"/>
  <c r="G23" s="1"/>
  <c r="G42"/>
  <c r="G24" s="1"/>
  <c r="G43"/>
  <c r="G25" s="1"/>
  <c r="G44"/>
  <c r="G26" s="1"/>
  <c r="G45"/>
  <c r="G27" s="1"/>
  <c r="G46"/>
  <c r="G28" s="1"/>
  <c r="G47"/>
  <c r="G29" s="1"/>
  <c r="F35"/>
  <c r="F17" s="1"/>
  <c r="F36"/>
  <c r="F18" s="1"/>
  <c r="F37"/>
  <c r="F19" s="1"/>
  <c r="F38"/>
  <c r="F20" s="1"/>
  <c r="F39"/>
  <c r="F21" s="1"/>
  <c r="F40"/>
  <c r="F22" s="1"/>
  <c r="F41"/>
  <c r="F23" s="1"/>
  <c r="F42"/>
  <c r="F24" s="1"/>
  <c r="F43"/>
  <c r="F25" s="1"/>
  <c r="F44"/>
  <c r="F26" s="1"/>
  <c r="F45"/>
  <c r="F27" s="1"/>
  <c r="F46"/>
  <c r="F28" s="1"/>
  <c r="F47"/>
  <c r="F29" s="1"/>
  <c r="C34"/>
  <c r="C33" s="1"/>
  <c r="C15" s="1"/>
  <c r="D34"/>
  <c r="D33" s="1"/>
  <c r="D15" s="1"/>
  <c r="E34"/>
  <c r="E33" s="1"/>
  <c r="E15" s="1"/>
  <c r="B34"/>
  <c r="B33" s="1"/>
  <c r="B15" s="1"/>
  <c r="G30"/>
  <c r="F30"/>
  <c r="G33" l="1"/>
  <c r="G15" s="1"/>
  <c r="G34"/>
  <c r="G16" s="1"/>
  <c r="G51"/>
  <c r="E16"/>
  <c r="C16"/>
  <c r="F33"/>
  <c r="F15" s="1"/>
  <c r="F34"/>
  <c r="F16" s="1"/>
  <c r="B16"/>
  <c r="D16"/>
</calcChain>
</file>

<file path=xl/sharedStrings.xml><?xml version="1.0" encoding="utf-8"?>
<sst xmlns="http://schemas.openxmlformats.org/spreadsheetml/2006/main" count="23" uniqueCount="18">
  <si>
    <t>Інформація про бюджет за бюджетними програмами з деталізацією за кодами економічної класифікації видатків бюджету</t>
  </si>
  <si>
    <t>Фонд державного майна України</t>
  </si>
  <si>
    <t>Код програмної класифікації видатків та кредитування бюджету/код економічної класифікації видатків бюджету або код кредитування бюджету</t>
  </si>
  <si>
    <t>Разом</t>
  </si>
  <si>
    <t>Спеціальний фонд</t>
  </si>
  <si>
    <t>Загальний фонд</t>
  </si>
  <si>
    <t>(тис. грн)</t>
  </si>
  <si>
    <t>Всього</t>
  </si>
  <si>
    <t>Видатки,  всього за головним розпорядником коштів державного бюджету, в т.ч.:</t>
  </si>
  <si>
    <t>Начальник Управління фінансово-економічної роботи та бухгалтерського обліку-головний бухгалтер</t>
  </si>
  <si>
    <t>О. Гладун</t>
  </si>
  <si>
    <t>Додаток  до Інформації про бюджет головного розпорядника бюджетних коштів за КВКВ 661 "Фонд державного майна України" за 2016 рік</t>
  </si>
  <si>
    <t>за 2016 рік</t>
  </si>
  <si>
    <t>План на 2016 рік з урахуванням внесених змін</t>
  </si>
  <si>
    <t>Касове виконання за 2016 рік</t>
  </si>
  <si>
    <t>в т. ч. за бюджетними програмами</t>
  </si>
  <si>
    <t xml:space="preserve"> 6611010 "Керівництво та управління у сфері державного майна"</t>
  </si>
  <si>
    <t xml:space="preserve"> 6611020 "Заходи, пов'язані з проведенням приватизації державного майна"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</si>
</sst>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7" fillId="0" borderId="0" xfId="0" applyFont="1"/>
    <xf numFmtId="164" fontId="3" fillId="0" borderId="0" xfId="0" applyNumberFormat="1" applyFont="1"/>
    <xf numFmtId="164" fontId="6" fillId="0" borderId="0" xfId="0" applyNumberFormat="1" applyFont="1"/>
    <xf numFmtId="4" fontId="1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0" fontId="8" fillId="0" borderId="4" xfId="0" applyFont="1" applyBorder="1"/>
    <xf numFmtId="0" fontId="1" fillId="0" borderId="0" xfId="0" applyFont="1"/>
    <xf numFmtId="0" fontId="11" fillId="0" borderId="4" xfId="0" applyFont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4" xfId="0" applyFont="1" applyBorder="1"/>
    <xf numFmtId="4" fontId="2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4" fontId="2" fillId="0" borderId="1" xfId="0" applyNumberFormat="1" applyFont="1" applyBorder="1" applyAlignment="1"/>
    <xf numFmtId="4" fontId="1" fillId="0" borderId="1" xfId="0" applyNumberFormat="1" applyFont="1" applyBorder="1" applyAlignment="1"/>
    <xf numFmtId="0" fontId="8" fillId="0" borderId="1" xfId="0" applyFont="1" applyBorder="1" applyAlignment="1"/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9"/>
  <sheetViews>
    <sheetView tabSelected="1" workbookViewId="0">
      <selection activeCell="F66" sqref="F66"/>
    </sheetView>
  </sheetViews>
  <sheetFormatPr defaultRowHeight="12.75"/>
  <cols>
    <col min="1" max="1" width="20.5703125" customWidth="1"/>
    <col min="2" max="2" width="13.5703125" customWidth="1"/>
    <col min="3" max="3" width="12" customWidth="1"/>
    <col min="4" max="4" width="13.42578125" customWidth="1"/>
    <col min="5" max="5" width="12" customWidth="1"/>
    <col min="6" max="6" width="12.5703125" customWidth="1"/>
    <col min="7" max="7" width="12.7109375" customWidth="1"/>
  </cols>
  <sheetData>
    <row r="2" spans="1:8">
      <c r="E2" s="32" t="s">
        <v>11</v>
      </c>
      <c r="F2" s="32"/>
      <c r="G2" s="32"/>
    </row>
    <row r="3" spans="1:8">
      <c r="E3" s="32"/>
      <c r="F3" s="32"/>
      <c r="G3" s="32"/>
    </row>
    <row r="4" spans="1:8" ht="12" customHeight="1">
      <c r="A4" s="1"/>
      <c r="B4" s="1"/>
      <c r="C4" s="1"/>
      <c r="D4" s="1"/>
      <c r="E4" s="33"/>
      <c r="F4" s="33"/>
      <c r="G4" s="33"/>
      <c r="H4" s="1"/>
    </row>
    <row r="5" spans="1:8" ht="14.25" customHeight="1">
      <c r="A5" s="1"/>
      <c r="B5" s="1"/>
      <c r="C5" s="1"/>
      <c r="D5" s="1"/>
      <c r="E5" s="17"/>
      <c r="F5" s="17"/>
      <c r="G5" s="17"/>
      <c r="H5" s="1"/>
    </row>
    <row r="6" spans="1:8" ht="11.25" customHeight="1">
      <c r="A6" s="1"/>
      <c r="B6" s="1"/>
      <c r="C6" s="1"/>
      <c r="D6" s="1"/>
      <c r="E6" s="1"/>
      <c r="F6" s="1"/>
      <c r="G6" s="10"/>
      <c r="H6" s="1"/>
    </row>
    <row r="7" spans="1:8" ht="15.75">
      <c r="A7" s="1"/>
      <c r="B7" s="1"/>
      <c r="C7" s="1"/>
      <c r="D7" s="1"/>
      <c r="E7" s="1"/>
      <c r="F7" s="1"/>
      <c r="G7" s="10"/>
      <c r="H7" s="1"/>
    </row>
    <row r="8" spans="1:8" ht="29.25" customHeight="1">
      <c r="A8" s="34" t="s">
        <v>0</v>
      </c>
      <c r="B8" s="35"/>
      <c r="C8" s="35"/>
      <c r="D8" s="36"/>
      <c r="E8" s="36"/>
      <c r="F8" s="36"/>
      <c r="G8" s="36"/>
      <c r="H8" s="1"/>
    </row>
    <row r="9" spans="1:8" ht="15.75" customHeight="1">
      <c r="A9" s="37" t="s">
        <v>1</v>
      </c>
      <c r="B9" s="38"/>
      <c r="C9" s="38"/>
      <c r="D9" s="36"/>
      <c r="E9" s="36"/>
      <c r="F9" s="36"/>
      <c r="G9" s="36"/>
      <c r="H9" s="1"/>
    </row>
    <row r="10" spans="1:8" ht="15.75" customHeight="1">
      <c r="A10" s="37" t="s">
        <v>12</v>
      </c>
      <c r="B10" s="38"/>
      <c r="C10" s="38"/>
      <c r="D10" s="36"/>
      <c r="E10" s="36"/>
      <c r="F10" s="36"/>
      <c r="G10" s="36"/>
      <c r="H10" s="1"/>
    </row>
    <row r="11" spans="1:8" ht="15.75" customHeight="1">
      <c r="A11" s="19"/>
      <c r="B11" s="20"/>
      <c r="C11" s="20"/>
      <c r="D11" s="18"/>
      <c r="E11" s="18"/>
      <c r="F11" s="18"/>
      <c r="G11" s="18"/>
      <c r="H11" s="1"/>
    </row>
    <row r="12" spans="1:8">
      <c r="A12" s="1"/>
      <c r="B12" s="1"/>
      <c r="C12" s="1"/>
      <c r="D12" s="1"/>
      <c r="E12" s="1"/>
      <c r="F12" s="1"/>
      <c r="G12" s="1" t="s">
        <v>6</v>
      </c>
      <c r="H12" s="1"/>
    </row>
    <row r="13" spans="1:8" ht="12.75" customHeight="1">
      <c r="A13" s="39" t="s">
        <v>2</v>
      </c>
      <c r="B13" s="31" t="s">
        <v>5</v>
      </c>
      <c r="C13" s="31"/>
      <c r="D13" s="31" t="s">
        <v>4</v>
      </c>
      <c r="E13" s="31"/>
      <c r="F13" s="31" t="s">
        <v>3</v>
      </c>
      <c r="G13" s="31"/>
      <c r="H13" s="1"/>
    </row>
    <row r="14" spans="1:8" ht="54" customHeight="1">
      <c r="A14" s="31"/>
      <c r="B14" s="16" t="s">
        <v>13</v>
      </c>
      <c r="C14" s="16" t="s">
        <v>14</v>
      </c>
      <c r="D14" s="16" t="s">
        <v>13</v>
      </c>
      <c r="E14" s="16" t="s">
        <v>14</v>
      </c>
      <c r="F14" s="16" t="s">
        <v>13</v>
      </c>
      <c r="G14" s="16" t="s">
        <v>14</v>
      </c>
      <c r="H14" s="1"/>
    </row>
    <row r="15" spans="1:8" ht="45.75" customHeight="1">
      <c r="A15" s="13" t="s">
        <v>8</v>
      </c>
      <c r="B15" s="5">
        <f>B33+B50</f>
        <v>180159.4</v>
      </c>
      <c r="C15" s="5">
        <f t="shared" ref="C15:G15" si="0">C33+C50</f>
        <v>170474.21</v>
      </c>
      <c r="D15" s="5">
        <f t="shared" si="0"/>
        <v>771.13</v>
      </c>
      <c r="E15" s="5">
        <f t="shared" si="0"/>
        <v>544.11</v>
      </c>
      <c r="F15" s="5">
        <f t="shared" si="0"/>
        <v>180930.53</v>
      </c>
      <c r="G15" s="5">
        <f t="shared" si="0"/>
        <v>171018.31999999998</v>
      </c>
      <c r="H15" s="3"/>
    </row>
    <row r="16" spans="1:8" ht="15.75">
      <c r="A16" s="6">
        <v>2000</v>
      </c>
      <c r="B16" s="7">
        <f>B34+B51</f>
        <v>180149.4</v>
      </c>
      <c r="C16" s="7">
        <f t="shared" ref="C16:G16" si="1">C34+C51</f>
        <v>170465.21</v>
      </c>
      <c r="D16" s="7">
        <f t="shared" si="1"/>
        <v>741.13</v>
      </c>
      <c r="E16" s="7">
        <f t="shared" si="1"/>
        <v>530.96</v>
      </c>
      <c r="F16" s="5">
        <f t="shared" si="1"/>
        <v>180890.53</v>
      </c>
      <c r="G16" s="5">
        <f t="shared" si="1"/>
        <v>170996.16999999998</v>
      </c>
      <c r="H16" s="3"/>
    </row>
    <row r="17" spans="1:8" ht="15.75">
      <c r="A17" s="6">
        <v>2110</v>
      </c>
      <c r="B17" s="7">
        <f>B35</f>
        <v>115846.9</v>
      </c>
      <c r="C17" s="7">
        <f t="shared" ref="C17:G17" si="2">C35</f>
        <v>115838.45</v>
      </c>
      <c r="D17" s="7"/>
      <c r="E17" s="7"/>
      <c r="F17" s="5">
        <f t="shared" si="2"/>
        <v>115846.9</v>
      </c>
      <c r="G17" s="5">
        <f t="shared" si="2"/>
        <v>115838.45</v>
      </c>
      <c r="H17" s="3"/>
    </row>
    <row r="18" spans="1:8" ht="15.75">
      <c r="A18" s="6">
        <v>2120</v>
      </c>
      <c r="B18" s="7">
        <f>B36</f>
        <v>25327.1</v>
      </c>
      <c r="C18" s="7">
        <f t="shared" ref="C18:G18" si="3">C36</f>
        <v>25208.45</v>
      </c>
      <c r="D18" s="7"/>
      <c r="E18" s="7"/>
      <c r="F18" s="5">
        <f t="shared" si="3"/>
        <v>25327.1</v>
      </c>
      <c r="G18" s="5">
        <f t="shared" si="3"/>
        <v>25208.45</v>
      </c>
      <c r="H18" s="3"/>
    </row>
    <row r="19" spans="1:8" ht="15.75">
      <c r="A19" s="6">
        <v>2210</v>
      </c>
      <c r="B19" s="7">
        <f>B37+B52</f>
        <v>2668.1</v>
      </c>
      <c r="C19" s="7">
        <f t="shared" ref="C19:G19" si="4">C37+C52</f>
        <v>2565.2199999999998</v>
      </c>
      <c r="D19" s="7">
        <f t="shared" si="4"/>
        <v>87.41</v>
      </c>
      <c r="E19" s="7">
        <f t="shared" si="4"/>
        <v>47.6</v>
      </c>
      <c r="F19" s="5">
        <f t="shared" si="4"/>
        <v>2755.5099999999998</v>
      </c>
      <c r="G19" s="5">
        <f t="shared" si="4"/>
        <v>2612.8199999999997</v>
      </c>
      <c r="H19" s="3"/>
    </row>
    <row r="20" spans="1:8" ht="15.75">
      <c r="A20" s="6">
        <v>2240</v>
      </c>
      <c r="B20" s="7">
        <f>B38+B53</f>
        <v>21953.739999999998</v>
      </c>
      <c r="C20" s="7">
        <f t="shared" ref="C20:G20" si="5">C38+C53</f>
        <v>13884.66</v>
      </c>
      <c r="D20" s="7">
        <f t="shared" si="5"/>
        <v>178.73</v>
      </c>
      <c r="E20" s="7">
        <f t="shared" si="5"/>
        <v>137.08000000000001</v>
      </c>
      <c r="F20" s="5">
        <f t="shared" si="5"/>
        <v>22132.469999999998</v>
      </c>
      <c r="G20" s="5">
        <f t="shared" si="5"/>
        <v>14021.74</v>
      </c>
      <c r="H20" s="3"/>
    </row>
    <row r="21" spans="1:8" ht="15.75">
      <c r="A21" s="6">
        <v>2250</v>
      </c>
      <c r="B21" s="7">
        <f>B39</f>
        <v>1091.9000000000001</v>
      </c>
      <c r="C21" s="7">
        <f t="shared" ref="C21:G21" si="6">C39</f>
        <v>992.5</v>
      </c>
      <c r="D21" s="7"/>
      <c r="E21" s="7"/>
      <c r="F21" s="5">
        <f t="shared" si="6"/>
        <v>1091.9000000000001</v>
      </c>
      <c r="G21" s="5">
        <f t="shared" si="6"/>
        <v>992.5</v>
      </c>
      <c r="H21" s="3"/>
    </row>
    <row r="22" spans="1:8" ht="15.75">
      <c r="A22" s="6">
        <v>2271</v>
      </c>
      <c r="B22" s="7">
        <f>B40</f>
        <v>4084.2</v>
      </c>
      <c r="C22" s="7">
        <f t="shared" ref="C22:G22" si="7">C40</f>
        <v>3701.56</v>
      </c>
      <c r="D22" s="7"/>
      <c r="E22" s="7"/>
      <c r="F22" s="5">
        <f t="shared" si="7"/>
        <v>4084.2</v>
      </c>
      <c r="G22" s="5">
        <f t="shared" si="7"/>
        <v>3701.56</v>
      </c>
      <c r="H22" s="3"/>
    </row>
    <row r="23" spans="1:8" ht="15.75">
      <c r="A23" s="6">
        <v>2272</v>
      </c>
      <c r="B23" s="7">
        <f>B41</f>
        <v>170.6</v>
      </c>
      <c r="C23" s="7">
        <f t="shared" ref="C23:G23" si="8">C41</f>
        <v>147.5</v>
      </c>
      <c r="D23" s="7"/>
      <c r="E23" s="7"/>
      <c r="F23" s="5">
        <f t="shared" si="8"/>
        <v>170.6</v>
      </c>
      <c r="G23" s="5">
        <f t="shared" si="8"/>
        <v>147.5</v>
      </c>
      <c r="H23" s="3"/>
    </row>
    <row r="24" spans="1:8" ht="15.75">
      <c r="A24" s="6">
        <v>2273</v>
      </c>
      <c r="B24" s="7">
        <f>B42</f>
        <v>2936.2</v>
      </c>
      <c r="C24" s="7">
        <f t="shared" ref="C24:G24" si="9">C42</f>
        <v>2746.13</v>
      </c>
      <c r="D24" s="7"/>
      <c r="E24" s="7"/>
      <c r="F24" s="5">
        <f t="shared" si="9"/>
        <v>2936.2</v>
      </c>
      <c r="G24" s="5">
        <f t="shared" si="9"/>
        <v>2746.13</v>
      </c>
      <c r="H24" s="3"/>
    </row>
    <row r="25" spans="1:8" ht="15.75">
      <c r="A25" s="6">
        <v>2274</v>
      </c>
      <c r="B25" s="7">
        <f>B43</f>
        <v>173.4</v>
      </c>
      <c r="C25" s="7">
        <f t="shared" ref="C25:G25" si="10">C43</f>
        <v>153.36000000000001</v>
      </c>
      <c r="D25" s="7"/>
      <c r="E25" s="7"/>
      <c r="F25" s="5">
        <f t="shared" si="10"/>
        <v>173.4</v>
      </c>
      <c r="G25" s="5">
        <f t="shared" si="10"/>
        <v>153.36000000000001</v>
      </c>
      <c r="H25" s="3"/>
    </row>
    <row r="26" spans="1:8" ht="15.75">
      <c r="A26" s="6">
        <v>2282</v>
      </c>
      <c r="B26" s="7">
        <f>B44+B54</f>
        <v>522.45000000000005</v>
      </c>
      <c r="C26" s="7">
        <f t="shared" ref="C26:G26" si="11">C44+C54</f>
        <v>370.81</v>
      </c>
      <c r="D26" s="7"/>
      <c r="E26" s="7"/>
      <c r="F26" s="5">
        <f t="shared" si="11"/>
        <v>522.45000000000005</v>
      </c>
      <c r="G26" s="5">
        <f t="shared" si="11"/>
        <v>370.81</v>
      </c>
      <c r="H26" s="3"/>
    </row>
    <row r="27" spans="1:8" ht="15.75">
      <c r="A27" s="6">
        <v>2800</v>
      </c>
      <c r="B27" s="7">
        <f>B45+B55</f>
        <v>5374.8099999999995</v>
      </c>
      <c r="C27" s="7">
        <f t="shared" ref="C27:G27" si="12">C45+C55</f>
        <v>4856.57</v>
      </c>
      <c r="D27" s="7">
        <f t="shared" si="12"/>
        <v>474.99</v>
      </c>
      <c r="E27" s="7">
        <f t="shared" si="12"/>
        <v>346.28</v>
      </c>
      <c r="F27" s="5">
        <f t="shared" si="12"/>
        <v>5849.8</v>
      </c>
      <c r="G27" s="5">
        <f t="shared" si="12"/>
        <v>5202.8499999999995</v>
      </c>
      <c r="H27" s="3"/>
    </row>
    <row r="28" spans="1:8" ht="15.75">
      <c r="A28" s="6">
        <v>3000</v>
      </c>
      <c r="B28" s="7">
        <f>B46</f>
        <v>10</v>
      </c>
      <c r="C28" s="7">
        <f t="shared" ref="C28:G28" si="13">C46</f>
        <v>9</v>
      </c>
      <c r="D28" s="7">
        <f t="shared" si="13"/>
        <v>30</v>
      </c>
      <c r="E28" s="7">
        <f t="shared" si="13"/>
        <v>13.15</v>
      </c>
      <c r="F28" s="5">
        <f t="shared" si="13"/>
        <v>40</v>
      </c>
      <c r="G28" s="5">
        <f t="shared" si="13"/>
        <v>22.15</v>
      </c>
      <c r="H28" s="3"/>
    </row>
    <row r="29" spans="1:8" ht="14.25" customHeight="1">
      <c r="A29" s="6">
        <v>3110</v>
      </c>
      <c r="B29" s="7">
        <f>B47</f>
        <v>10</v>
      </c>
      <c r="C29" s="7">
        <f t="shared" ref="C29:G29" si="14">C47</f>
        <v>9</v>
      </c>
      <c r="D29" s="7">
        <f t="shared" si="14"/>
        <v>30</v>
      </c>
      <c r="E29" s="7">
        <f t="shared" si="14"/>
        <v>1315</v>
      </c>
      <c r="F29" s="5">
        <f t="shared" si="14"/>
        <v>40</v>
      </c>
      <c r="G29" s="5">
        <f t="shared" si="14"/>
        <v>1324</v>
      </c>
      <c r="H29" s="3"/>
    </row>
    <row r="30" spans="1:8" ht="15.75" hidden="1">
      <c r="A30" s="6">
        <v>3132</v>
      </c>
      <c r="B30" s="7"/>
      <c r="C30" s="7"/>
      <c r="D30" s="7"/>
      <c r="E30" s="7"/>
      <c r="F30" s="5">
        <f t="shared" ref="F30" si="15">B30+D30</f>
        <v>0</v>
      </c>
      <c r="G30" s="5">
        <f t="shared" ref="G30" si="16">C30+E30</f>
        <v>0</v>
      </c>
      <c r="H30" s="3"/>
    </row>
    <row r="31" spans="1:8" ht="15.75">
      <c r="A31" s="21" t="s">
        <v>15</v>
      </c>
      <c r="B31" s="22"/>
      <c r="C31" s="22"/>
      <c r="D31" s="22"/>
      <c r="E31" s="22"/>
      <c r="F31" s="23"/>
      <c r="G31" s="24"/>
      <c r="H31" s="3"/>
    </row>
    <row r="32" spans="1:8" ht="26.25" customHeight="1">
      <c r="A32" s="11" t="s">
        <v>16</v>
      </c>
      <c r="B32" s="8"/>
      <c r="C32" s="8"/>
      <c r="D32" s="8"/>
      <c r="E32" s="8"/>
      <c r="F32" s="8"/>
      <c r="G32" s="9"/>
      <c r="H32" s="3"/>
    </row>
    <row r="33" spans="1:8" s="2" customFormat="1" ht="15.75">
      <c r="A33" s="26" t="s">
        <v>7</v>
      </c>
      <c r="B33" s="5">
        <f>B34+B46</f>
        <v>160159.4</v>
      </c>
      <c r="C33" s="5">
        <f t="shared" ref="C33:E33" si="17">C34+C46</f>
        <v>159157.03</v>
      </c>
      <c r="D33" s="5">
        <f t="shared" si="17"/>
        <v>771.13</v>
      </c>
      <c r="E33" s="5">
        <f t="shared" si="17"/>
        <v>544.11</v>
      </c>
      <c r="F33" s="5">
        <f>B33+D33</f>
        <v>160930.53</v>
      </c>
      <c r="G33" s="5">
        <f>C33+E33</f>
        <v>159701.13999999998</v>
      </c>
      <c r="H33" s="4"/>
    </row>
    <row r="34" spans="1:8" ht="15.75">
      <c r="A34" s="6">
        <v>2000</v>
      </c>
      <c r="B34" s="7">
        <f>B35+B36+B37+B38+B39+B40+B41+B42+B43+B44+B45</f>
        <v>160149.4</v>
      </c>
      <c r="C34" s="7">
        <f t="shared" ref="C34:E34" si="18">C35+C36+C37+C38+C39+C40+C41+C42+C43+C44+C45</f>
        <v>159148.03</v>
      </c>
      <c r="D34" s="7">
        <f t="shared" si="18"/>
        <v>741.13</v>
      </c>
      <c r="E34" s="7">
        <f t="shared" si="18"/>
        <v>530.96</v>
      </c>
      <c r="F34" s="5">
        <f t="shared" ref="F34:F47" si="19">B34+D34</f>
        <v>160890.53</v>
      </c>
      <c r="G34" s="5">
        <f t="shared" ref="G34:G47" si="20">C34+E34</f>
        <v>159678.99</v>
      </c>
      <c r="H34" s="3"/>
    </row>
    <row r="35" spans="1:8" ht="15.75">
      <c r="A35" s="6">
        <v>2110</v>
      </c>
      <c r="B35" s="7">
        <v>115846.9</v>
      </c>
      <c r="C35" s="7">
        <v>115838.45</v>
      </c>
      <c r="D35" s="7"/>
      <c r="E35" s="7"/>
      <c r="F35" s="5">
        <f t="shared" si="19"/>
        <v>115846.9</v>
      </c>
      <c r="G35" s="5">
        <f t="shared" si="20"/>
        <v>115838.45</v>
      </c>
      <c r="H35" s="3"/>
    </row>
    <row r="36" spans="1:8" ht="15.75">
      <c r="A36" s="6">
        <v>2120</v>
      </c>
      <c r="B36" s="7">
        <v>25327.1</v>
      </c>
      <c r="C36" s="7">
        <v>25208.45</v>
      </c>
      <c r="D36" s="7"/>
      <c r="E36" s="7"/>
      <c r="F36" s="5">
        <f t="shared" si="19"/>
        <v>25327.1</v>
      </c>
      <c r="G36" s="5">
        <f t="shared" si="20"/>
        <v>25208.45</v>
      </c>
      <c r="H36" s="3"/>
    </row>
    <row r="37" spans="1:8" ht="15.75">
      <c r="A37" s="6">
        <v>2210</v>
      </c>
      <c r="B37" s="7">
        <v>2318.1</v>
      </c>
      <c r="C37" s="7">
        <v>2309.6</v>
      </c>
      <c r="D37" s="7">
        <v>87.41</v>
      </c>
      <c r="E37" s="7">
        <v>47.6</v>
      </c>
      <c r="F37" s="5">
        <f t="shared" si="19"/>
        <v>2405.5099999999998</v>
      </c>
      <c r="G37" s="5">
        <f t="shared" si="20"/>
        <v>2357.1999999999998</v>
      </c>
      <c r="H37" s="3"/>
    </row>
    <row r="38" spans="1:8" ht="15.75">
      <c r="A38" s="6">
        <v>2240</v>
      </c>
      <c r="B38" s="7">
        <v>5465.3</v>
      </c>
      <c r="C38" s="7">
        <v>5427.42</v>
      </c>
      <c r="D38" s="7">
        <v>178.73</v>
      </c>
      <c r="E38" s="7">
        <v>137.08000000000001</v>
      </c>
      <c r="F38" s="5">
        <f t="shared" si="19"/>
        <v>5644.03</v>
      </c>
      <c r="G38" s="5">
        <f t="shared" si="20"/>
        <v>5564.5</v>
      </c>
      <c r="H38" s="3"/>
    </row>
    <row r="39" spans="1:8" ht="15.75">
      <c r="A39" s="6">
        <v>2250</v>
      </c>
      <c r="B39" s="7">
        <v>1091.9000000000001</v>
      </c>
      <c r="C39" s="7">
        <v>992.5</v>
      </c>
      <c r="D39" s="7"/>
      <c r="E39" s="7"/>
      <c r="F39" s="5">
        <f t="shared" si="19"/>
        <v>1091.9000000000001</v>
      </c>
      <c r="G39" s="5">
        <f t="shared" si="20"/>
        <v>992.5</v>
      </c>
      <c r="H39" s="3"/>
    </row>
    <row r="40" spans="1:8" ht="15.75">
      <c r="A40" s="6">
        <v>2271</v>
      </c>
      <c r="B40" s="7">
        <v>4084.2</v>
      </c>
      <c r="C40" s="7">
        <v>3701.56</v>
      </c>
      <c r="D40" s="7"/>
      <c r="E40" s="7"/>
      <c r="F40" s="5">
        <f t="shared" si="19"/>
        <v>4084.2</v>
      </c>
      <c r="G40" s="5">
        <f t="shared" si="20"/>
        <v>3701.56</v>
      </c>
      <c r="H40" s="3"/>
    </row>
    <row r="41" spans="1:8" ht="15.75">
      <c r="A41" s="6">
        <v>2272</v>
      </c>
      <c r="B41" s="7">
        <v>170.6</v>
      </c>
      <c r="C41" s="7">
        <v>147.5</v>
      </c>
      <c r="D41" s="7"/>
      <c r="E41" s="7"/>
      <c r="F41" s="5">
        <f t="shared" si="19"/>
        <v>170.6</v>
      </c>
      <c r="G41" s="5">
        <f t="shared" si="20"/>
        <v>147.5</v>
      </c>
      <c r="H41" s="3"/>
    </row>
    <row r="42" spans="1:8" ht="15.75">
      <c r="A42" s="6">
        <v>2273</v>
      </c>
      <c r="B42" s="7">
        <v>2936.2</v>
      </c>
      <c r="C42" s="7">
        <v>2746.13</v>
      </c>
      <c r="D42" s="7"/>
      <c r="E42" s="7"/>
      <c r="F42" s="5">
        <f t="shared" si="19"/>
        <v>2936.2</v>
      </c>
      <c r="G42" s="5">
        <f t="shared" si="20"/>
        <v>2746.13</v>
      </c>
      <c r="H42" s="3"/>
    </row>
    <row r="43" spans="1:8" ht="15.75">
      <c r="A43" s="6">
        <v>2274</v>
      </c>
      <c r="B43" s="7">
        <v>173.4</v>
      </c>
      <c r="C43" s="7">
        <v>153.36000000000001</v>
      </c>
      <c r="D43" s="7"/>
      <c r="E43" s="7"/>
      <c r="F43" s="5">
        <f t="shared" si="19"/>
        <v>173.4</v>
      </c>
      <c r="G43" s="5">
        <f t="shared" si="20"/>
        <v>153.36000000000001</v>
      </c>
      <c r="H43" s="3"/>
    </row>
    <row r="44" spans="1:8" ht="15.75">
      <c r="A44" s="6">
        <v>2282</v>
      </c>
      <c r="B44" s="7">
        <v>172.3</v>
      </c>
      <c r="C44" s="7">
        <v>109.07</v>
      </c>
      <c r="D44" s="7"/>
      <c r="E44" s="7"/>
      <c r="F44" s="5">
        <f t="shared" si="19"/>
        <v>172.3</v>
      </c>
      <c r="G44" s="5">
        <f t="shared" si="20"/>
        <v>109.07</v>
      </c>
      <c r="H44" s="3"/>
    </row>
    <row r="45" spans="1:8" ht="15.75">
      <c r="A45" s="6">
        <v>2800</v>
      </c>
      <c r="B45" s="7">
        <v>2563.4</v>
      </c>
      <c r="C45" s="7">
        <v>2513.9899999999998</v>
      </c>
      <c r="D45" s="7">
        <v>474.99</v>
      </c>
      <c r="E45" s="7">
        <v>346.28</v>
      </c>
      <c r="F45" s="5">
        <f t="shared" si="19"/>
        <v>3038.3900000000003</v>
      </c>
      <c r="G45" s="5">
        <f t="shared" si="20"/>
        <v>2860.2699999999995</v>
      </c>
      <c r="H45" s="3"/>
    </row>
    <row r="46" spans="1:8" ht="15.75">
      <c r="A46" s="6">
        <v>3000</v>
      </c>
      <c r="B46" s="7">
        <v>10</v>
      </c>
      <c r="C46" s="7">
        <v>9</v>
      </c>
      <c r="D46" s="7">
        <v>30</v>
      </c>
      <c r="E46" s="7">
        <v>13.15</v>
      </c>
      <c r="F46" s="5">
        <f t="shared" si="19"/>
        <v>40</v>
      </c>
      <c r="G46" s="5">
        <f t="shared" si="20"/>
        <v>22.15</v>
      </c>
      <c r="H46" s="3"/>
    </row>
    <row r="47" spans="1:8" ht="15.75">
      <c r="A47" s="6">
        <v>3110</v>
      </c>
      <c r="B47" s="7">
        <v>10</v>
      </c>
      <c r="C47" s="7">
        <v>9</v>
      </c>
      <c r="D47" s="7">
        <v>30</v>
      </c>
      <c r="E47" s="7">
        <v>1315</v>
      </c>
      <c r="F47" s="5">
        <f t="shared" si="19"/>
        <v>40</v>
      </c>
      <c r="G47" s="5">
        <f t="shared" si="20"/>
        <v>1324</v>
      </c>
      <c r="H47" s="1"/>
    </row>
    <row r="48" spans="1:8" ht="15.75" hidden="1">
      <c r="A48" s="14">
        <v>3132</v>
      </c>
      <c r="B48" s="15"/>
      <c r="C48" s="15"/>
      <c r="D48" s="15"/>
      <c r="E48" s="15"/>
      <c r="F48" s="25"/>
      <c r="G48" s="25">
        <v>0</v>
      </c>
      <c r="H48" s="1"/>
    </row>
    <row r="49" spans="1:8" ht="28.5" customHeight="1">
      <c r="A49" s="29" t="s">
        <v>17</v>
      </c>
      <c r="B49" s="30"/>
      <c r="C49" s="30"/>
      <c r="D49" s="30"/>
      <c r="E49" s="30"/>
      <c r="F49" s="30"/>
      <c r="G49" s="30"/>
      <c r="H49" s="1"/>
    </row>
    <row r="50" spans="1:8" ht="15.75">
      <c r="A50" s="26" t="s">
        <v>7</v>
      </c>
      <c r="B50" s="28">
        <f>B51</f>
        <v>20000</v>
      </c>
      <c r="C50" s="28">
        <f t="shared" ref="C50" si="21">C51</f>
        <v>11317.18</v>
      </c>
      <c r="D50" s="27"/>
      <c r="E50" s="27"/>
      <c r="F50" s="28">
        <f>B50</f>
        <v>20000</v>
      </c>
      <c r="G50" s="28">
        <f>C50</f>
        <v>11317.18</v>
      </c>
      <c r="H50" s="1"/>
    </row>
    <row r="51" spans="1:8" ht="15.75">
      <c r="A51" s="6">
        <v>2000</v>
      </c>
      <c r="B51" s="7">
        <f>B52+B53+B54+B55</f>
        <v>20000</v>
      </c>
      <c r="C51" s="7">
        <f t="shared" ref="C51" si="22">C52+C53+C54+C55</f>
        <v>11317.18</v>
      </c>
      <c r="D51" s="7"/>
      <c r="E51" s="7"/>
      <c r="F51" s="28">
        <f t="shared" ref="F51:F55" si="23">B51</f>
        <v>20000</v>
      </c>
      <c r="G51" s="28">
        <f t="shared" ref="G51:G55" si="24">C51</f>
        <v>11317.18</v>
      </c>
      <c r="H51" s="1"/>
    </row>
    <row r="52" spans="1:8" ht="15.75">
      <c r="A52" s="6">
        <v>2210</v>
      </c>
      <c r="B52" s="7">
        <v>350</v>
      </c>
      <c r="C52" s="7">
        <v>255.62</v>
      </c>
      <c r="D52" s="7"/>
      <c r="E52" s="7"/>
      <c r="F52" s="28">
        <f t="shared" si="23"/>
        <v>350</v>
      </c>
      <c r="G52" s="28">
        <f t="shared" si="24"/>
        <v>255.62</v>
      </c>
      <c r="H52" s="1"/>
    </row>
    <row r="53" spans="1:8" ht="15.75">
      <c r="A53" s="6">
        <v>2240</v>
      </c>
      <c r="B53" s="7">
        <v>16488.439999999999</v>
      </c>
      <c r="C53" s="7">
        <v>8457.24</v>
      </c>
      <c r="D53" s="7"/>
      <c r="E53" s="7"/>
      <c r="F53" s="28">
        <f t="shared" si="23"/>
        <v>16488.439999999999</v>
      </c>
      <c r="G53" s="28">
        <f t="shared" si="24"/>
        <v>8457.24</v>
      </c>
      <c r="H53" s="1"/>
    </row>
    <row r="54" spans="1:8" ht="15.75">
      <c r="A54" s="6">
        <v>2282</v>
      </c>
      <c r="B54" s="7">
        <v>350.15</v>
      </c>
      <c r="C54" s="7">
        <v>261.74</v>
      </c>
      <c r="D54" s="7"/>
      <c r="E54" s="7"/>
      <c r="F54" s="28">
        <f t="shared" si="23"/>
        <v>350.15</v>
      </c>
      <c r="G54" s="28">
        <f t="shared" si="24"/>
        <v>261.74</v>
      </c>
      <c r="H54" s="1"/>
    </row>
    <row r="55" spans="1:8" ht="15.75">
      <c r="A55" s="6">
        <v>2800</v>
      </c>
      <c r="B55" s="7">
        <v>2811.41</v>
      </c>
      <c r="C55" s="7">
        <v>2342.58</v>
      </c>
      <c r="D55" s="7"/>
      <c r="E55" s="7"/>
      <c r="F55" s="28">
        <f t="shared" si="23"/>
        <v>2811.41</v>
      </c>
      <c r="G55" s="28">
        <f t="shared" si="24"/>
        <v>2342.58</v>
      </c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40" t="s">
        <v>9</v>
      </c>
      <c r="B62" s="41"/>
      <c r="C62" s="41"/>
      <c r="D62" s="1"/>
      <c r="E62" s="1"/>
      <c r="F62" s="1"/>
      <c r="G62" s="1"/>
      <c r="H62" s="1"/>
    </row>
    <row r="63" spans="1:8" ht="48.75" customHeight="1">
      <c r="A63" s="33"/>
      <c r="B63" s="33"/>
      <c r="C63" s="33"/>
      <c r="D63" s="12"/>
      <c r="E63" s="12"/>
      <c r="F63" s="12"/>
      <c r="G63" s="12" t="s">
        <v>10</v>
      </c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</sheetData>
  <mergeCells count="10">
    <mergeCell ref="A62:C63"/>
    <mergeCell ref="A49:G49"/>
    <mergeCell ref="E2:G4"/>
    <mergeCell ref="A8:G8"/>
    <mergeCell ref="A9:G9"/>
    <mergeCell ref="A10:G10"/>
    <mergeCell ref="B13:C13"/>
    <mergeCell ref="D13:E13"/>
    <mergeCell ref="F13:G13"/>
    <mergeCell ref="A13:A14"/>
  </mergeCells>
  <phoneticPr fontId="4" type="noConversion"/>
  <pageMargins left="0.59055118110236227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SPFU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Хоменко</dc:creator>
  <cp:lastModifiedBy>strem</cp:lastModifiedBy>
  <cp:lastPrinted>2017-03-06T09:01:13Z</cp:lastPrinted>
  <dcterms:created xsi:type="dcterms:W3CDTF">2013-02-27T08:53:37Z</dcterms:created>
  <dcterms:modified xsi:type="dcterms:W3CDTF">2017-03-16T08:22:16Z</dcterms:modified>
</cp:coreProperties>
</file>