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X:\Бухгалтерия\Обмен\Річний звіт 2020\отправка Воеводиной\"/>
    </mc:Choice>
  </mc:AlternateContent>
  <bookViews>
    <workbookView xWindow="0" yWindow="0" windowWidth="19200" windowHeight="11460"/>
  </bookViews>
  <sheets>
    <sheet name="2020" sheetId="2" r:id="rId1"/>
  </sheets>
  <definedNames>
    <definedName name="_xlnm.Print_Area" localSheetId="0">'2020'!$A$1:$D$112</definedName>
  </definedNames>
  <calcPr calcId="162913"/>
</workbook>
</file>

<file path=xl/calcChain.xml><?xml version="1.0" encoding="utf-8"?>
<calcChain xmlns="http://schemas.openxmlformats.org/spreadsheetml/2006/main">
  <c r="D44" i="2" l="1"/>
  <c r="D53" i="2" l="1"/>
  <c r="D60" i="2" s="1"/>
  <c r="D27" i="2" l="1"/>
  <c r="C27" i="2"/>
  <c r="C44" i="2" s="1"/>
  <c r="C53" i="2" s="1"/>
  <c r="C60" i="2" s="1"/>
  <c r="C94" i="2" l="1"/>
  <c r="D94" i="2" l="1"/>
  <c r="D80" i="2" l="1"/>
  <c r="C80" i="2"/>
</calcChain>
</file>

<file path=xl/sharedStrings.xml><?xml version="1.0" encoding="utf-8"?>
<sst xmlns="http://schemas.openxmlformats.org/spreadsheetml/2006/main" count="167" uniqueCount="84">
  <si>
    <t>- 1 -</t>
  </si>
  <si>
    <t>К О Д И</t>
  </si>
  <si>
    <t xml:space="preserve">Звiт пpо фiнансовi pезультати (Звiт про сукупний дохiд) </t>
  </si>
  <si>
    <t>Форма №2 Код за ДКУД 1801003</t>
  </si>
  <si>
    <t>I. ФIНАНСОВI РЕЗУЛЬТАТИ</t>
  </si>
  <si>
    <t>Стаття</t>
  </si>
  <si>
    <t>Код</t>
  </si>
  <si>
    <t>рядка</t>
  </si>
  <si>
    <t>За звiтний</t>
  </si>
  <si>
    <t>пеpiод</t>
  </si>
  <si>
    <t>За аналогiчний</t>
  </si>
  <si>
    <t>попеpеднього</t>
  </si>
  <si>
    <t>року</t>
  </si>
  <si>
    <t>Чистий дохiд вiд pеалiзацiї пpодукцiї</t>
  </si>
  <si>
    <t>(товаpiв, pобiт, послуг)</t>
  </si>
  <si>
    <t>Собiваpтiсть pеалiзованої пpодукцiї (товаpiв,</t>
  </si>
  <si>
    <t>pобiт, послуг)</t>
  </si>
  <si>
    <t xml:space="preserve">Валовий: </t>
  </si>
  <si>
    <t>__пpибуток</t>
  </si>
  <si>
    <t>-----</t>
  </si>
  <si>
    <t>__збиток</t>
  </si>
  <si>
    <t>Iншi опеpацiйнi доходи</t>
  </si>
  <si>
    <t>__Дохiд вiд змiни вартостi активiв, якi</t>
  </si>
  <si>
    <t>___оцiнюються за справедливою вартiстю</t>
  </si>
  <si>
    <t>__Дохiд вiд первiсного визнання бiологiчних</t>
  </si>
  <si>
    <t>___активiв i сiльськогосподарської продукцiї</t>
  </si>
  <si>
    <t>__Дохiд вiд використання коштiв,</t>
  </si>
  <si>
    <t>___вивiльнених вiд оподаткування</t>
  </si>
  <si>
    <t>Адмiнiстpативнi витpати</t>
  </si>
  <si>
    <t>Витpати на збут</t>
  </si>
  <si>
    <t>( -----)</t>
  </si>
  <si>
    <t>Iншi опеpацiйнi витpати</t>
  </si>
  <si>
    <t>__Витрати вiд змiни вартостi активiв, якi</t>
  </si>
  <si>
    <t>__Витрати вiд первiсного визнання бiологiчних</t>
  </si>
  <si>
    <t xml:space="preserve">Фiнансовий pезультат вiд опеpацiйної дiяльностi: </t>
  </si>
  <si>
    <t>Доход вiд участi в капiталi</t>
  </si>
  <si>
    <t>Iншi фiнансовi доходи</t>
  </si>
  <si>
    <t>Iншi доходи</t>
  </si>
  <si>
    <t>Фiнансовi витpати</t>
  </si>
  <si>
    <t>Втpати вiд участi в капiталi</t>
  </si>
  <si>
    <t>Iншi витpати</t>
  </si>
  <si>
    <t xml:space="preserve">Фiнансовий pезультат до оподаткування: </t>
  </si>
  <si>
    <t>Витрати з податку на прибуток</t>
  </si>
  <si>
    <t>Дохiд з податку на прибуток</t>
  </si>
  <si>
    <t>Прибуток (збиток) вiд припиненої дiяльностi</t>
  </si>
  <si>
    <t>пiсля оподаткування</t>
  </si>
  <si>
    <t xml:space="preserve">Чистий фiнансовий результат: </t>
  </si>
  <si>
    <t>- 2 -</t>
  </si>
  <si>
    <t>Енеpгетика</t>
  </si>
  <si>
    <t>АТ "Криворiзька теплоцентраль"</t>
  </si>
  <si>
    <t>Продовження додатку 1</t>
  </si>
  <si>
    <t>II. СУКУПНИЙ ДОХIД</t>
  </si>
  <si>
    <t>Дооцiнка (уцiнка) необоротних активiв</t>
  </si>
  <si>
    <t>Дооцiнка (уцiнка) фiнансових iнструментiв</t>
  </si>
  <si>
    <t>Накопиченi курсовi рiзницi</t>
  </si>
  <si>
    <t>Частка iншого сукупного доходу асоцiйованих та</t>
  </si>
  <si>
    <t>спiльних пiдприємств</t>
  </si>
  <si>
    <t>Iнший сукупний дохiд</t>
  </si>
  <si>
    <t>Iнший сукупний дохiд до оподаткування</t>
  </si>
  <si>
    <t>Податок на пpибуток,по'язаний з iншим сукупним доходом</t>
  </si>
  <si>
    <t>Iнший сукупний дохiд пiсля оподаткування</t>
  </si>
  <si>
    <t>Сукупний дохiд (сума рядкiв 2350, 2355 та 2460)</t>
  </si>
  <si>
    <t>--</t>
  </si>
  <si>
    <t>III. ЕЛЕМЕНТИ ОПЕРАЦIЙНИХ ВИТРАТ</t>
  </si>
  <si>
    <t>Назва статтi</t>
  </si>
  <si>
    <t>Матеpiальнi затpати</t>
  </si>
  <si>
    <t>Витpати на оплату пpацi</t>
  </si>
  <si>
    <t>Вiдpахування на соцiальнi заходи</t>
  </si>
  <si>
    <t>Амоpтизацiя</t>
  </si>
  <si>
    <t>IV. РОЗРАХУНОК ПОКАЗНИКIВ ПРИБУТКОВОСТI АКЦIЙ</t>
  </si>
  <si>
    <t>Сеpедньоpiчна кiлькiсть пpостих акцiй</t>
  </si>
  <si>
    <t>Скоpигована сеpедньоpiчна кiлькiсть пpостих акцiй</t>
  </si>
  <si>
    <t>Чистий пpибуток (збиток) на одну просту акцiю</t>
  </si>
  <si>
    <t>Скоpигований чистий пpибуток (збиток)</t>
  </si>
  <si>
    <t>на одну пpосту акцiю</t>
  </si>
  <si>
    <t>Дивiденди на одну пpосту акцiю</t>
  </si>
  <si>
    <t xml:space="preserve">Енеpгетика </t>
  </si>
  <si>
    <t xml:space="preserve">Разом </t>
  </si>
  <si>
    <t>за ЄДРПОУ 00130850</t>
  </si>
  <si>
    <t xml:space="preserve">Кеpiвник                                                                                  / Савчук П.К. / </t>
  </si>
  <si>
    <r>
      <t xml:space="preserve">Пiдприємство </t>
    </r>
    <r>
      <rPr>
        <b/>
        <sz val="11.55"/>
        <color theme="1"/>
        <rFont val="Times New Roman"/>
        <family val="1"/>
        <charset val="204"/>
      </rPr>
      <t xml:space="preserve">Акціонерне товариство "Криворiзька теплоцентраль" </t>
    </r>
  </si>
  <si>
    <t xml:space="preserve">В.о.головного бухгалтеpа                                                     / Стеценко Т.М. / </t>
  </si>
  <si>
    <t>Дата(рiк,мiсяць,число) 2021 01 01</t>
  </si>
  <si>
    <t xml:space="preserve">на 31.12.2020 p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</si>
</sst>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8"/>
      <color theme="3"/>
      <name val="Calibri Light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1.55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5.5"/>
      <color theme="1"/>
      <name val="Times New Roman"/>
      <family val="1"/>
      <charset val="204"/>
    </font>
    <font>
      <b/>
      <sz val="12.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808080"/>
      </left>
      <right style="thin">
        <color rgb="FF000000"/>
      </right>
      <top style="thin">
        <color rgb="FF808080"/>
      </top>
      <bottom/>
      <diagonal/>
    </border>
    <border>
      <left style="thin">
        <color rgb="FF808080"/>
      </left>
      <right style="thin">
        <color rgb="FF000000"/>
      </right>
      <top/>
      <bottom/>
      <diagonal/>
    </border>
    <border>
      <left style="thin">
        <color rgb="FF80808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808080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40">
    <xf numFmtId="0" fontId="0" fillId="0" borderId="0" xfId="0"/>
    <xf numFmtId="0" fontId="18" fillId="0" borderId="0" xfId="0" applyFont="1"/>
    <xf numFmtId="49" fontId="19" fillId="0" borderId="0" xfId="0" applyNumberFormat="1" applyFont="1" applyAlignment="1">
      <alignment horizontal="center" wrapText="1"/>
    </xf>
    <xf numFmtId="49" fontId="19" fillId="0" borderId="0" xfId="0" applyNumberFormat="1" applyFont="1" applyAlignment="1">
      <alignment horizontal="left" wrapText="1"/>
    </xf>
    <xf numFmtId="0" fontId="21" fillId="0" borderId="10" xfId="0" applyFont="1" applyBorder="1" applyAlignment="1">
      <alignment horizontal="center" vertical="center" wrapText="1"/>
    </xf>
    <xf numFmtId="0" fontId="21" fillId="0" borderId="11" xfId="0" applyFont="1" applyBorder="1" applyAlignment="1">
      <alignment horizontal="center" vertical="center" wrapText="1"/>
    </xf>
    <xf numFmtId="0" fontId="21" fillId="0" borderId="12" xfId="0" applyFont="1" applyBorder="1" applyAlignment="1">
      <alignment horizontal="center" vertical="center" wrapText="1"/>
    </xf>
    <xf numFmtId="0" fontId="22" fillId="0" borderId="13" xfId="0" applyFont="1" applyBorder="1" applyAlignment="1">
      <alignment horizontal="center" wrapText="1"/>
    </xf>
    <xf numFmtId="3" fontId="19" fillId="0" borderId="13" xfId="0" applyNumberFormat="1" applyFont="1" applyBorder="1" applyAlignment="1">
      <alignment horizontal="left" wrapText="1"/>
    </xf>
    <xf numFmtId="3" fontId="19" fillId="0" borderId="13" xfId="0" applyNumberFormat="1" applyFont="1" applyBorder="1" applyAlignment="1">
      <alignment horizontal="right" wrapText="1"/>
    </xf>
    <xf numFmtId="3" fontId="18" fillId="0" borderId="0" xfId="0" applyNumberFormat="1" applyFont="1"/>
    <xf numFmtId="3" fontId="19" fillId="0" borderId="0" xfId="0" applyNumberFormat="1" applyFont="1" applyAlignment="1">
      <alignment horizontal="left" wrapText="1"/>
    </xf>
    <xf numFmtId="3" fontId="20" fillId="0" borderId="0" xfId="0" applyNumberFormat="1" applyFont="1" applyAlignment="1">
      <alignment horizontal="right" wrapText="1"/>
    </xf>
    <xf numFmtId="3" fontId="21" fillId="0" borderId="10" xfId="0" applyNumberFormat="1" applyFont="1" applyBorder="1" applyAlignment="1">
      <alignment horizontal="center" vertical="center" wrapText="1"/>
    </xf>
    <xf numFmtId="3" fontId="21" fillId="0" borderId="11" xfId="0" applyNumberFormat="1" applyFont="1" applyBorder="1" applyAlignment="1">
      <alignment horizontal="center" vertical="center" wrapText="1"/>
    </xf>
    <xf numFmtId="3" fontId="21" fillId="0" borderId="12" xfId="0" applyNumberFormat="1" applyFont="1" applyBorder="1" applyAlignment="1">
      <alignment horizontal="center" vertical="center" wrapText="1"/>
    </xf>
    <xf numFmtId="3" fontId="22" fillId="0" borderId="13" xfId="0" applyNumberFormat="1" applyFont="1" applyBorder="1" applyAlignment="1">
      <alignment horizontal="center" wrapText="1"/>
    </xf>
    <xf numFmtId="3" fontId="23" fillId="0" borderId="13" xfId="0" applyNumberFormat="1" applyFont="1" applyBorder="1" applyAlignment="1">
      <alignment horizontal="left" wrapText="1"/>
    </xf>
    <xf numFmtId="3" fontId="23" fillId="0" borderId="13" xfId="0" applyNumberFormat="1" applyFont="1" applyBorder="1" applyAlignment="1">
      <alignment horizontal="right" wrapText="1"/>
    </xf>
    <xf numFmtId="3" fontId="19" fillId="0" borderId="0" xfId="0" applyNumberFormat="1" applyFont="1" applyAlignment="1">
      <alignment horizontal="center" wrapText="1"/>
    </xf>
    <xf numFmtId="49" fontId="19" fillId="0" borderId="0" xfId="0" applyNumberFormat="1" applyFont="1" applyAlignment="1">
      <alignment horizontal="center" wrapText="1"/>
    </xf>
    <xf numFmtId="49" fontId="24" fillId="0" borderId="0" xfId="0" applyNumberFormat="1" applyFont="1"/>
    <xf numFmtId="3" fontId="19" fillId="33" borderId="13" xfId="0" applyNumberFormat="1" applyFont="1" applyFill="1" applyBorder="1" applyAlignment="1">
      <alignment horizontal="right" wrapText="1"/>
    </xf>
    <xf numFmtId="1" fontId="18" fillId="0" borderId="0" xfId="0" applyNumberFormat="1" applyFont="1"/>
    <xf numFmtId="3" fontId="23" fillId="33" borderId="13" xfId="0" applyNumberFormat="1" applyFont="1" applyFill="1" applyBorder="1" applyAlignment="1">
      <alignment horizontal="right" wrapText="1"/>
    </xf>
    <xf numFmtId="3" fontId="19" fillId="0" borderId="14" xfId="0" applyNumberFormat="1" applyFont="1" applyBorder="1" applyAlignment="1">
      <alignment horizontal="center" wrapText="1"/>
    </xf>
    <xf numFmtId="49" fontId="19" fillId="0" borderId="0" xfId="0" applyNumberFormat="1" applyFont="1" applyAlignment="1">
      <alignment horizontal="center" wrapText="1"/>
    </xf>
    <xf numFmtId="49" fontId="19" fillId="0" borderId="0" xfId="0" applyNumberFormat="1" applyFont="1" applyAlignment="1">
      <alignment horizontal="left" wrapText="1"/>
    </xf>
    <xf numFmtId="49" fontId="19" fillId="0" borderId="0" xfId="0" applyNumberFormat="1" applyFont="1" applyAlignment="1">
      <alignment horizontal="right" wrapText="1"/>
    </xf>
    <xf numFmtId="49" fontId="20" fillId="0" borderId="0" xfId="0" applyNumberFormat="1" applyFont="1" applyAlignment="1">
      <alignment horizontal="center" wrapText="1"/>
    </xf>
    <xf numFmtId="0" fontId="21" fillId="0" borderId="10" xfId="0" applyFont="1" applyBorder="1" applyAlignment="1">
      <alignment horizontal="center" vertical="center" wrapText="1"/>
    </xf>
    <xf numFmtId="0" fontId="21" fillId="0" borderId="11" xfId="0" applyFont="1" applyBorder="1" applyAlignment="1">
      <alignment horizontal="center" vertical="center" wrapText="1"/>
    </xf>
    <xf numFmtId="0" fontId="21" fillId="0" borderId="12" xfId="0" applyFont="1" applyBorder="1" applyAlignment="1">
      <alignment horizontal="center" vertical="center" wrapText="1"/>
    </xf>
    <xf numFmtId="3" fontId="19" fillId="0" borderId="0" xfId="0" applyNumberFormat="1" applyFont="1" applyAlignment="1">
      <alignment horizontal="center" wrapText="1"/>
    </xf>
    <xf numFmtId="3" fontId="21" fillId="0" borderId="10" xfId="0" applyNumberFormat="1" applyFont="1" applyBorder="1" applyAlignment="1">
      <alignment horizontal="center" vertical="center" wrapText="1"/>
    </xf>
    <xf numFmtId="3" fontId="21" fillId="0" borderId="11" xfId="0" applyNumberFormat="1" applyFont="1" applyBorder="1" applyAlignment="1">
      <alignment horizontal="center" vertical="center" wrapText="1"/>
    </xf>
    <xf numFmtId="3" fontId="21" fillId="0" borderId="12" xfId="0" applyNumberFormat="1" applyFont="1" applyBorder="1" applyAlignment="1">
      <alignment horizontal="center" vertical="center" wrapText="1"/>
    </xf>
    <xf numFmtId="49" fontId="20" fillId="0" borderId="0" xfId="0" applyNumberFormat="1" applyFont="1" applyAlignment="1">
      <alignment horizontal="left" wrapText="1"/>
    </xf>
    <xf numFmtId="3" fontId="19" fillId="0" borderId="0" xfId="0" applyNumberFormat="1" applyFont="1" applyAlignment="1">
      <alignment horizontal="right" wrapText="1"/>
    </xf>
    <xf numFmtId="3" fontId="19" fillId="0" borderId="15" xfId="0" applyNumberFormat="1" applyFont="1" applyBorder="1" applyAlignment="1">
      <alignment horizontal="center" wrapText="1"/>
    </xf>
  </cellXfs>
  <cellStyles count="42">
    <cellStyle name="20% — акцент1" xfId="19" builtinId="30" customBuiltin="1"/>
    <cellStyle name="20% — акцент2" xfId="23" builtinId="34" customBuiltin="1"/>
    <cellStyle name="20% — акцент3" xfId="27" builtinId="38" customBuiltin="1"/>
    <cellStyle name="20% — акцент4" xfId="31" builtinId="42" customBuiltin="1"/>
    <cellStyle name="20% — акцент5" xfId="35" builtinId="46" customBuiltin="1"/>
    <cellStyle name="20% — акцент6" xfId="39" builtinId="50" customBuiltin="1"/>
    <cellStyle name="40% — акцент1" xfId="20" builtinId="31" customBuiltin="1"/>
    <cellStyle name="40% — акцент2" xfId="24" builtinId="35" customBuiltin="1"/>
    <cellStyle name="40% — акцент3" xfId="28" builtinId="39" customBuiltin="1"/>
    <cellStyle name="40% — акцент4" xfId="32" builtinId="43" customBuiltin="1"/>
    <cellStyle name="40% — акцент5" xfId="36" builtinId="47" customBuiltin="1"/>
    <cellStyle name="40% — акцент6" xfId="40" builtinId="51" customBuiltin="1"/>
    <cellStyle name="60% — акцент1" xfId="21" builtinId="32" customBuiltin="1"/>
    <cellStyle name="60% — акцент2" xfId="25" builtinId="36" customBuiltin="1"/>
    <cellStyle name="60% — акцент3" xfId="29" builtinId="40" customBuiltin="1"/>
    <cellStyle name="60% — акцент4" xfId="33" builtinId="44" customBuiltin="1"/>
    <cellStyle name="60% — акцент5" xfId="37" builtinId="48" customBuiltin="1"/>
    <cellStyle name="60% — акцент6" xfId="41" builtinId="52" customBuiltin="1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I112"/>
  <sheetViews>
    <sheetView showGridLines="0" tabSelected="1" zoomScaleNormal="100" zoomScaleSheetLayoutView="100" workbookViewId="0">
      <selection activeCell="F103" sqref="F103"/>
    </sheetView>
  </sheetViews>
  <sheetFormatPr defaultRowHeight="15" x14ac:dyDescent="0.25"/>
  <cols>
    <col min="1" max="1" width="53.28515625" style="1" customWidth="1"/>
    <col min="2" max="2" width="15.5703125" style="1" customWidth="1"/>
    <col min="3" max="3" width="20.28515625" style="1" customWidth="1"/>
    <col min="4" max="4" width="19.28515625" style="1" customWidth="1"/>
    <col min="5" max="5" width="9.140625" style="1"/>
    <col min="6" max="6" width="12.28515625" style="1" customWidth="1"/>
    <col min="7" max="7" width="12.85546875" style="1" customWidth="1"/>
    <col min="8" max="8" width="11.5703125" style="1" customWidth="1"/>
    <col min="9" max="9" width="13" style="1" customWidth="1"/>
    <col min="10" max="16384" width="9.140625" style="1"/>
  </cols>
  <sheetData>
    <row r="1" spans="1:4" x14ac:dyDescent="0.25">
      <c r="A1" s="26" t="s">
        <v>0</v>
      </c>
      <c r="B1" s="26"/>
      <c r="C1" s="26"/>
      <c r="D1" s="26"/>
    </row>
    <row r="2" spans="1:4" x14ac:dyDescent="0.25">
      <c r="A2" s="27" t="s">
        <v>76</v>
      </c>
      <c r="B2" s="27"/>
    </row>
    <row r="3" spans="1:4" x14ac:dyDescent="0.25">
      <c r="A3" s="26"/>
      <c r="B3" s="26"/>
      <c r="C3" s="26"/>
      <c r="D3" s="2" t="s">
        <v>1</v>
      </c>
    </row>
    <row r="4" spans="1:4" x14ac:dyDescent="0.25">
      <c r="A4" s="2"/>
      <c r="B4" s="28" t="s">
        <v>82</v>
      </c>
      <c r="C4" s="28"/>
      <c r="D4" s="28"/>
    </row>
    <row r="5" spans="1:4" ht="29.25" customHeight="1" x14ac:dyDescent="0.25">
      <c r="A5" s="26" t="s">
        <v>80</v>
      </c>
      <c r="B5" s="26"/>
      <c r="C5" s="28" t="s">
        <v>78</v>
      </c>
      <c r="D5" s="28"/>
    </row>
    <row r="6" spans="1:4" x14ac:dyDescent="0.25">
      <c r="A6" s="2"/>
    </row>
    <row r="7" spans="1:4" x14ac:dyDescent="0.25">
      <c r="A7" s="2"/>
    </row>
    <row r="8" spans="1:4" x14ac:dyDescent="0.25">
      <c r="A8" s="29" t="s">
        <v>2</v>
      </c>
      <c r="B8" s="29"/>
      <c r="C8" s="29"/>
      <c r="D8" s="29"/>
    </row>
    <row r="9" spans="1:4" x14ac:dyDescent="0.25">
      <c r="A9" s="29"/>
      <c r="B9" s="29"/>
      <c r="C9" s="29"/>
      <c r="D9" s="29"/>
    </row>
    <row r="10" spans="1:4" x14ac:dyDescent="0.25">
      <c r="A10" s="29" t="s">
        <v>83</v>
      </c>
      <c r="B10" s="29"/>
      <c r="C10" s="29"/>
      <c r="D10" s="29"/>
    </row>
    <row r="11" spans="1:4" x14ac:dyDescent="0.25">
      <c r="A11" s="2"/>
    </row>
    <row r="12" spans="1:4" x14ac:dyDescent="0.25">
      <c r="A12" s="2"/>
      <c r="B12" s="28" t="s">
        <v>3</v>
      </c>
      <c r="C12" s="28"/>
      <c r="D12" s="28"/>
    </row>
    <row r="13" spans="1:4" x14ac:dyDescent="0.25">
      <c r="A13" s="20"/>
    </row>
    <row r="14" spans="1:4" x14ac:dyDescent="0.25">
      <c r="A14" s="26" t="s">
        <v>4</v>
      </c>
      <c r="B14" s="26"/>
      <c r="C14" s="26"/>
      <c r="D14" s="26"/>
    </row>
    <row r="15" spans="1:4" x14ac:dyDescent="0.25">
      <c r="A15" s="2"/>
    </row>
    <row r="16" spans="1:4" x14ac:dyDescent="0.25">
      <c r="A16" s="30" t="s">
        <v>5</v>
      </c>
      <c r="B16" s="4" t="s">
        <v>6</v>
      </c>
      <c r="C16" s="4" t="s">
        <v>8</v>
      </c>
      <c r="D16" s="4" t="s">
        <v>10</v>
      </c>
    </row>
    <row r="17" spans="1:7" x14ac:dyDescent="0.25">
      <c r="A17" s="31"/>
      <c r="B17" s="5" t="s">
        <v>7</v>
      </c>
      <c r="C17" s="5" t="s">
        <v>9</v>
      </c>
      <c r="D17" s="5" t="s">
        <v>9</v>
      </c>
    </row>
    <row r="18" spans="1:7" x14ac:dyDescent="0.25">
      <c r="A18" s="31"/>
      <c r="B18" s="5"/>
      <c r="C18" s="5"/>
      <c r="D18" s="5" t="s">
        <v>11</v>
      </c>
    </row>
    <row r="19" spans="1:7" x14ac:dyDescent="0.25">
      <c r="A19" s="32"/>
      <c r="B19" s="6"/>
      <c r="C19" s="6"/>
      <c r="D19" s="6" t="s">
        <v>12</v>
      </c>
    </row>
    <row r="20" spans="1:7" x14ac:dyDescent="0.25">
      <c r="A20" s="7">
        <v>1</v>
      </c>
      <c r="B20" s="7">
        <v>2</v>
      </c>
      <c r="C20" s="7">
        <v>3</v>
      </c>
      <c r="D20" s="7">
        <v>4</v>
      </c>
    </row>
    <row r="21" spans="1:7" x14ac:dyDescent="0.25">
      <c r="A21" s="3" t="s">
        <v>13</v>
      </c>
    </row>
    <row r="22" spans="1:7" x14ac:dyDescent="0.25">
      <c r="A22" s="8" t="s">
        <v>14</v>
      </c>
      <c r="B22" s="9">
        <v>2000</v>
      </c>
      <c r="C22" s="9">
        <v>767957</v>
      </c>
      <c r="D22" s="9">
        <v>872683</v>
      </c>
      <c r="E22" s="10"/>
      <c r="F22" s="10"/>
      <c r="G22" s="10"/>
    </row>
    <row r="23" spans="1:7" x14ac:dyDescent="0.25">
      <c r="A23" s="11" t="s">
        <v>15</v>
      </c>
      <c r="B23" s="10"/>
      <c r="C23" s="10"/>
      <c r="D23" s="10"/>
      <c r="E23" s="10"/>
      <c r="F23" s="10"/>
      <c r="G23" s="10"/>
    </row>
    <row r="24" spans="1:7" x14ac:dyDescent="0.25">
      <c r="A24" s="8" t="s">
        <v>16</v>
      </c>
      <c r="B24" s="9">
        <v>2050</v>
      </c>
      <c r="C24" s="9">
        <v>1122637</v>
      </c>
      <c r="D24" s="9">
        <v>1319618</v>
      </c>
      <c r="E24" s="10"/>
    </row>
    <row r="25" spans="1:7" x14ac:dyDescent="0.25">
      <c r="A25" s="12" t="s">
        <v>17</v>
      </c>
      <c r="B25" s="10"/>
      <c r="C25" s="10"/>
      <c r="D25" s="10"/>
      <c r="E25" s="10"/>
    </row>
    <row r="26" spans="1:7" x14ac:dyDescent="0.25">
      <c r="A26" s="8" t="s">
        <v>18</v>
      </c>
      <c r="B26" s="9">
        <v>2090</v>
      </c>
      <c r="C26" s="8" t="s">
        <v>19</v>
      </c>
      <c r="D26" s="8" t="s">
        <v>19</v>
      </c>
      <c r="E26" s="10"/>
    </row>
    <row r="27" spans="1:7" x14ac:dyDescent="0.25">
      <c r="A27" s="8" t="s">
        <v>20</v>
      </c>
      <c r="B27" s="9">
        <v>2095</v>
      </c>
      <c r="C27" s="9">
        <f>SUM(C24-C22)</f>
        <v>354680</v>
      </c>
      <c r="D27" s="9">
        <f>SUM(D24-D22)</f>
        <v>446935</v>
      </c>
      <c r="E27" s="10"/>
    </row>
    <row r="28" spans="1:7" x14ac:dyDescent="0.25">
      <c r="A28" s="8" t="s">
        <v>21</v>
      </c>
      <c r="B28" s="9">
        <v>2120</v>
      </c>
      <c r="C28" s="9">
        <v>223425</v>
      </c>
      <c r="D28" s="9">
        <v>23934</v>
      </c>
      <c r="E28" s="10"/>
    </row>
    <row r="29" spans="1:7" x14ac:dyDescent="0.25">
      <c r="A29" s="11" t="s">
        <v>22</v>
      </c>
      <c r="B29" s="10"/>
      <c r="C29" s="10"/>
      <c r="D29" s="10"/>
      <c r="E29" s="10"/>
    </row>
    <row r="30" spans="1:7" x14ac:dyDescent="0.25">
      <c r="A30" s="8" t="s">
        <v>23</v>
      </c>
      <c r="B30" s="9">
        <v>2121</v>
      </c>
      <c r="C30" s="8" t="s">
        <v>19</v>
      </c>
      <c r="D30" s="8" t="s">
        <v>19</v>
      </c>
      <c r="E30" s="10"/>
    </row>
    <row r="31" spans="1:7" x14ac:dyDescent="0.25">
      <c r="A31" s="11" t="s">
        <v>24</v>
      </c>
      <c r="B31" s="10"/>
      <c r="C31" s="10"/>
      <c r="D31" s="10"/>
      <c r="E31" s="10"/>
    </row>
    <row r="32" spans="1:7" x14ac:dyDescent="0.25">
      <c r="A32" s="8" t="s">
        <v>25</v>
      </c>
      <c r="B32" s="9">
        <v>2122</v>
      </c>
      <c r="C32" s="8" t="s">
        <v>19</v>
      </c>
      <c r="D32" s="8" t="s">
        <v>19</v>
      </c>
      <c r="E32" s="10"/>
    </row>
    <row r="33" spans="1:5" x14ac:dyDescent="0.25">
      <c r="A33" s="11" t="s">
        <v>26</v>
      </c>
      <c r="B33" s="10"/>
      <c r="C33" s="10"/>
      <c r="D33" s="10"/>
      <c r="E33" s="10"/>
    </row>
    <row r="34" spans="1:5" x14ac:dyDescent="0.25">
      <c r="A34" s="8" t="s">
        <v>27</v>
      </c>
      <c r="B34" s="9">
        <v>2123</v>
      </c>
      <c r="C34" s="8" t="s">
        <v>19</v>
      </c>
      <c r="D34" s="8" t="s">
        <v>19</v>
      </c>
      <c r="E34" s="10"/>
    </row>
    <row r="35" spans="1:5" x14ac:dyDescent="0.25">
      <c r="A35" s="8" t="s">
        <v>28</v>
      </c>
      <c r="B35" s="9">
        <v>2130</v>
      </c>
      <c r="C35" s="9">
        <v>39787</v>
      </c>
      <c r="D35" s="9">
        <v>34817</v>
      </c>
      <c r="E35" s="10"/>
    </row>
    <row r="36" spans="1:5" x14ac:dyDescent="0.25">
      <c r="A36" s="8" t="s">
        <v>29</v>
      </c>
      <c r="B36" s="9">
        <v>2150</v>
      </c>
      <c r="C36" s="8" t="s">
        <v>30</v>
      </c>
      <c r="D36" s="8" t="s">
        <v>30</v>
      </c>
      <c r="E36" s="10"/>
    </row>
    <row r="37" spans="1:5" x14ac:dyDescent="0.25">
      <c r="A37" s="8" t="s">
        <v>31</v>
      </c>
      <c r="B37" s="9">
        <v>2180</v>
      </c>
      <c r="C37" s="9">
        <v>405197</v>
      </c>
      <c r="D37" s="9">
        <v>39723</v>
      </c>
      <c r="E37" s="10"/>
    </row>
    <row r="38" spans="1:5" x14ac:dyDescent="0.25">
      <c r="A38" s="11" t="s">
        <v>32</v>
      </c>
      <c r="B38" s="10"/>
      <c r="C38" s="10"/>
      <c r="D38" s="10"/>
      <c r="E38" s="10"/>
    </row>
    <row r="39" spans="1:5" x14ac:dyDescent="0.25">
      <c r="A39" s="8" t="s">
        <v>23</v>
      </c>
      <c r="B39" s="9">
        <v>2181</v>
      </c>
      <c r="C39" s="8" t="s">
        <v>30</v>
      </c>
      <c r="D39" s="8" t="s">
        <v>30</v>
      </c>
      <c r="E39" s="10"/>
    </row>
    <row r="40" spans="1:5" x14ac:dyDescent="0.25">
      <c r="A40" s="11" t="s">
        <v>33</v>
      </c>
      <c r="B40" s="10"/>
      <c r="C40" s="10"/>
      <c r="D40" s="10"/>
      <c r="E40" s="10"/>
    </row>
    <row r="41" spans="1:5" x14ac:dyDescent="0.25">
      <c r="A41" s="8" t="s">
        <v>25</v>
      </c>
      <c r="B41" s="9">
        <v>2182</v>
      </c>
      <c r="C41" s="8" t="s">
        <v>30</v>
      </c>
      <c r="D41" s="8" t="s">
        <v>30</v>
      </c>
      <c r="E41" s="10"/>
    </row>
    <row r="42" spans="1:5" x14ac:dyDescent="0.25">
      <c r="A42" s="12" t="s">
        <v>34</v>
      </c>
      <c r="B42" s="10"/>
      <c r="C42" s="10"/>
      <c r="D42" s="10"/>
      <c r="E42" s="10"/>
    </row>
    <row r="43" spans="1:5" x14ac:dyDescent="0.25">
      <c r="A43" s="8" t="s">
        <v>18</v>
      </c>
      <c r="B43" s="9">
        <v>2190</v>
      </c>
      <c r="C43" s="8" t="s">
        <v>19</v>
      </c>
      <c r="D43" s="8" t="s">
        <v>19</v>
      </c>
      <c r="E43" s="10"/>
    </row>
    <row r="44" spans="1:5" x14ac:dyDescent="0.25">
      <c r="A44" s="8" t="s">
        <v>20</v>
      </c>
      <c r="B44" s="9">
        <v>2195</v>
      </c>
      <c r="C44" s="9">
        <f>SUM(C27+C35+C37-C28)</f>
        <v>576239</v>
      </c>
      <c r="D44" s="9">
        <f>SUM(D27+D35+D37-D28)</f>
        <v>497541</v>
      </c>
      <c r="E44" s="10"/>
    </row>
    <row r="45" spans="1:5" x14ac:dyDescent="0.25">
      <c r="A45" s="8" t="s">
        <v>35</v>
      </c>
      <c r="B45" s="9">
        <v>2200</v>
      </c>
      <c r="C45" s="8" t="s">
        <v>19</v>
      </c>
      <c r="D45" s="8" t="s">
        <v>19</v>
      </c>
      <c r="E45" s="10"/>
    </row>
    <row r="46" spans="1:5" x14ac:dyDescent="0.25">
      <c r="A46" s="8" t="s">
        <v>36</v>
      </c>
      <c r="B46" s="9">
        <v>2220</v>
      </c>
      <c r="C46" s="9">
        <v>26828</v>
      </c>
      <c r="D46" s="9">
        <v>11204</v>
      </c>
      <c r="E46" s="10"/>
    </row>
    <row r="47" spans="1:5" x14ac:dyDescent="0.25">
      <c r="A47" s="8" t="s">
        <v>37</v>
      </c>
      <c r="B47" s="9">
        <v>2240</v>
      </c>
      <c r="C47" s="9">
        <v>28706</v>
      </c>
      <c r="D47" s="9">
        <v>28500</v>
      </c>
      <c r="E47" s="10"/>
    </row>
    <row r="48" spans="1:5" x14ac:dyDescent="0.25">
      <c r="A48" s="8" t="s">
        <v>38</v>
      </c>
      <c r="B48" s="9">
        <v>2250</v>
      </c>
      <c r="C48" s="9">
        <v>19068</v>
      </c>
      <c r="D48" s="9">
        <v>371</v>
      </c>
      <c r="E48" s="10"/>
    </row>
    <row r="49" spans="1:5" x14ac:dyDescent="0.25">
      <c r="A49" s="8" t="s">
        <v>39</v>
      </c>
      <c r="B49" s="9">
        <v>2255</v>
      </c>
      <c r="C49" s="8" t="s">
        <v>30</v>
      </c>
      <c r="D49" s="8" t="s">
        <v>30</v>
      </c>
      <c r="E49" s="10"/>
    </row>
    <row r="50" spans="1:5" x14ac:dyDescent="0.25">
      <c r="A50" s="8" t="s">
        <v>40</v>
      </c>
      <c r="B50" s="9">
        <v>2270</v>
      </c>
      <c r="C50" s="22">
        <v>185766</v>
      </c>
      <c r="D50" s="9">
        <v>15</v>
      </c>
      <c r="E50" s="10"/>
    </row>
    <row r="51" spans="1:5" x14ac:dyDescent="0.25">
      <c r="A51" s="12" t="s">
        <v>41</v>
      </c>
      <c r="B51" s="10"/>
      <c r="C51" s="10"/>
      <c r="D51" s="10"/>
      <c r="E51" s="10"/>
    </row>
    <row r="52" spans="1:5" x14ac:dyDescent="0.25">
      <c r="A52" s="8" t="s">
        <v>18</v>
      </c>
      <c r="B52" s="9">
        <v>2290</v>
      </c>
      <c r="C52" s="8" t="s">
        <v>19</v>
      </c>
      <c r="D52" s="8" t="s">
        <v>19</v>
      </c>
      <c r="E52" s="10"/>
    </row>
    <row r="53" spans="1:5" x14ac:dyDescent="0.25">
      <c r="A53" s="8" t="s">
        <v>20</v>
      </c>
      <c r="B53" s="9">
        <v>2295</v>
      </c>
      <c r="C53" s="9">
        <f>SUM(C44-C46-C47+C48+C50)</f>
        <v>725539</v>
      </c>
      <c r="D53" s="9">
        <f>SUM(D44-D46-D47+D48+D50)</f>
        <v>458223</v>
      </c>
      <c r="E53" s="10"/>
    </row>
    <row r="54" spans="1:5" x14ac:dyDescent="0.25">
      <c r="A54" s="8" t="s">
        <v>42</v>
      </c>
      <c r="B54" s="9">
        <v>2300</v>
      </c>
      <c r="C54" s="8" t="s">
        <v>30</v>
      </c>
      <c r="D54" s="8" t="s">
        <v>30</v>
      </c>
      <c r="E54" s="10"/>
    </row>
    <row r="55" spans="1:5" x14ac:dyDescent="0.25">
      <c r="A55" s="8" t="s">
        <v>43</v>
      </c>
      <c r="B55" s="9">
        <v>23001</v>
      </c>
      <c r="C55" s="9">
        <v>87155</v>
      </c>
      <c r="D55" s="9">
        <v>36317</v>
      </c>
      <c r="E55" s="10"/>
    </row>
    <row r="56" spans="1:5" x14ac:dyDescent="0.25">
      <c r="A56" s="11" t="s">
        <v>44</v>
      </c>
      <c r="B56" s="10"/>
      <c r="C56" s="10"/>
      <c r="D56" s="10"/>
      <c r="E56" s="10"/>
    </row>
    <row r="57" spans="1:5" x14ac:dyDescent="0.25">
      <c r="A57" s="8" t="s">
        <v>45</v>
      </c>
      <c r="B57" s="9">
        <v>2305</v>
      </c>
      <c r="C57" s="8" t="s">
        <v>19</v>
      </c>
      <c r="D57" s="8" t="s">
        <v>19</v>
      </c>
      <c r="E57" s="10"/>
    </row>
    <row r="58" spans="1:5" x14ac:dyDescent="0.25">
      <c r="A58" s="12" t="s">
        <v>46</v>
      </c>
      <c r="B58" s="10"/>
      <c r="C58" s="10"/>
      <c r="D58" s="10"/>
      <c r="E58" s="10"/>
    </row>
    <row r="59" spans="1:5" x14ac:dyDescent="0.25">
      <c r="A59" s="8" t="s">
        <v>18</v>
      </c>
      <c r="B59" s="9">
        <v>2350</v>
      </c>
      <c r="C59" s="8" t="s">
        <v>19</v>
      </c>
      <c r="D59" s="8" t="s">
        <v>19</v>
      </c>
      <c r="E59" s="10"/>
    </row>
    <row r="60" spans="1:5" x14ac:dyDescent="0.25">
      <c r="A60" s="8" t="s">
        <v>20</v>
      </c>
      <c r="B60" s="9">
        <v>2355</v>
      </c>
      <c r="C60" s="9">
        <f>SUM(C53-C55)</f>
        <v>638384</v>
      </c>
      <c r="D60" s="9">
        <f>SUM(D53-D55)</f>
        <v>421906</v>
      </c>
      <c r="E60" s="10"/>
    </row>
    <row r="61" spans="1:5" x14ac:dyDescent="0.25">
      <c r="A61" s="25" t="s">
        <v>47</v>
      </c>
      <c r="B61" s="25"/>
      <c r="C61" s="25"/>
      <c r="D61" s="25"/>
      <c r="E61" s="10"/>
    </row>
    <row r="62" spans="1:5" x14ac:dyDescent="0.25">
      <c r="A62" s="11" t="s">
        <v>48</v>
      </c>
      <c r="B62" s="10"/>
      <c r="C62" s="10"/>
      <c r="D62" s="10"/>
      <c r="E62" s="10"/>
    </row>
    <row r="63" spans="1:5" x14ac:dyDescent="0.25">
      <c r="A63" s="11" t="s">
        <v>49</v>
      </c>
      <c r="B63" s="10"/>
      <c r="C63" s="10"/>
      <c r="D63" s="10"/>
      <c r="E63" s="10"/>
    </row>
    <row r="64" spans="1:5" x14ac:dyDescent="0.25">
      <c r="A64" s="33"/>
      <c r="B64" s="33"/>
      <c r="C64" s="38" t="s">
        <v>50</v>
      </c>
      <c r="D64" s="38"/>
      <c r="E64" s="10"/>
    </row>
    <row r="65" spans="1:5" x14ac:dyDescent="0.25">
      <c r="A65" s="39" t="s">
        <v>51</v>
      </c>
      <c r="B65" s="39"/>
      <c r="C65" s="39"/>
      <c r="D65" s="39"/>
      <c r="E65" s="10"/>
    </row>
    <row r="66" spans="1:5" x14ac:dyDescent="0.25">
      <c r="A66" s="34" t="s">
        <v>5</v>
      </c>
      <c r="B66" s="13" t="s">
        <v>6</v>
      </c>
      <c r="C66" s="13" t="s">
        <v>8</v>
      </c>
      <c r="D66" s="13" t="s">
        <v>10</v>
      </c>
      <c r="E66" s="10"/>
    </row>
    <row r="67" spans="1:5" x14ac:dyDescent="0.25">
      <c r="A67" s="35"/>
      <c r="B67" s="14" t="s">
        <v>7</v>
      </c>
      <c r="C67" s="14" t="s">
        <v>9</v>
      </c>
      <c r="D67" s="14" t="s">
        <v>9</v>
      </c>
      <c r="E67" s="10"/>
    </row>
    <row r="68" spans="1:5" x14ac:dyDescent="0.25">
      <c r="A68" s="35"/>
      <c r="B68" s="14"/>
      <c r="C68" s="14"/>
      <c r="D68" s="14" t="s">
        <v>11</v>
      </c>
      <c r="E68" s="10"/>
    </row>
    <row r="69" spans="1:5" x14ac:dyDescent="0.25">
      <c r="A69" s="36"/>
      <c r="B69" s="15"/>
      <c r="C69" s="15"/>
      <c r="D69" s="15" t="s">
        <v>12</v>
      </c>
      <c r="E69" s="10"/>
    </row>
    <row r="70" spans="1:5" x14ac:dyDescent="0.25">
      <c r="A70" s="16">
        <v>1</v>
      </c>
      <c r="B70" s="16">
        <v>2</v>
      </c>
      <c r="C70" s="16">
        <v>3</v>
      </c>
      <c r="D70" s="16">
        <v>4</v>
      </c>
      <c r="E70" s="10"/>
    </row>
    <row r="71" spans="1:5" x14ac:dyDescent="0.25">
      <c r="A71" s="8" t="s">
        <v>52</v>
      </c>
      <c r="B71" s="9">
        <v>2400</v>
      </c>
      <c r="C71" s="8" t="s">
        <v>19</v>
      </c>
      <c r="D71" s="8" t="s">
        <v>19</v>
      </c>
      <c r="E71" s="10"/>
    </row>
    <row r="72" spans="1:5" x14ac:dyDescent="0.25">
      <c r="A72" s="8" t="s">
        <v>53</v>
      </c>
      <c r="B72" s="9">
        <v>2405</v>
      </c>
      <c r="C72" s="8" t="s">
        <v>19</v>
      </c>
      <c r="D72" s="8" t="s">
        <v>19</v>
      </c>
      <c r="E72" s="10"/>
    </row>
    <row r="73" spans="1:5" x14ac:dyDescent="0.25">
      <c r="A73" s="8" t="s">
        <v>54</v>
      </c>
      <c r="B73" s="9">
        <v>2410</v>
      </c>
      <c r="C73" s="8" t="s">
        <v>19</v>
      </c>
      <c r="D73" s="8" t="s">
        <v>19</v>
      </c>
      <c r="E73" s="10"/>
    </row>
    <row r="74" spans="1:5" x14ac:dyDescent="0.25">
      <c r="A74" s="11" t="s">
        <v>55</v>
      </c>
      <c r="B74" s="10"/>
      <c r="C74" s="10"/>
      <c r="D74" s="10"/>
      <c r="E74" s="10"/>
    </row>
    <row r="75" spans="1:5" x14ac:dyDescent="0.25">
      <c r="A75" s="8" t="s">
        <v>56</v>
      </c>
      <c r="B75" s="9">
        <v>2415</v>
      </c>
      <c r="C75" s="8" t="s">
        <v>19</v>
      </c>
      <c r="D75" s="8" t="s">
        <v>19</v>
      </c>
      <c r="E75" s="10"/>
    </row>
    <row r="76" spans="1:5" x14ac:dyDescent="0.25">
      <c r="A76" s="8" t="s">
        <v>57</v>
      </c>
      <c r="B76" s="9">
        <v>2445</v>
      </c>
      <c r="C76" s="8" t="s">
        <v>19</v>
      </c>
      <c r="D76" s="8" t="s">
        <v>19</v>
      </c>
      <c r="E76" s="10"/>
    </row>
    <row r="77" spans="1:5" ht="15.75" x14ac:dyDescent="0.25">
      <c r="A77" s="17" t="s">
        <v>58</v>
      </c>
      <c r="B77" s="18">
        <v>2450</v>
      </c>
      <c r="C77" s="17" t="s">
        <v>19</v>
      </c>
      <c r="D77" s="17" t="s">
        <v>19</v>
      </c>
      <c r="E77" s="10"/>
    </row>
    <row r="78" spans="1:5" x14ac:dyDescent="0.25">
      <c r="A78" s="8" t="s">
        <v>59</v>
      </c>
      <c r="B78" s="9">
        <v>2455</v>
      </c>
      <c r="C78" s="8" t="s">
        <v>19</v>
      </c>
      <c r="D78" s="8" t="s">
        <v>19</v>
      </c>
      <c r="E78" s="10"/>
    </row>
    <row r="79" spans="1:5" ht="15.75" x14ac:dyDescent="0.25">
      <c r="A79" s="17" t="s">
        <v>60</v>
      </c>
      <c r="B79" s="18">
        <v>2460</v>
      </c>
      <c r="C79" s="17" t="s">
        <v>19</v>
      </c>
      <c r="D79" s="17" t="s">
        <v>19</v>
      </c>
      <c r="E79" s="10"/>
    </row>
    <row r="80" spans="1:5" ht="15.75" x14ac:dyDescent="0.25">
      <c r="A80" s="17" t="s">
        <v>61</v>
      </c>
      <c r="B80" s="18">
        <v>2465</v>
      </c>
      <c r="C80" s="18">
        <f>SUM(C60*-1)</f>
        <v>-638384</v>
      </c>
      <c r="D80" s="18">
        <f>SUM(D60*-1)</f>
        <v>-421906</v>
      </c>
      <c r="E80" s="10"/>
    </row>
    <row r="81" spans="1:7" x14ac:dyDescent="0.25">
      <c r="A81" s="11" t="s">
        <v>62</v>
      </c>
      <c r="B81" s="10"/>
      <c r="C81" s="10"/>
      <c r="D81" s="10"/>
      <c r="E81" s="10"/>
    </row>
    <row r="82" spans="1:7" x14ac:dyDescent="0.25">
      <c r="A82" s="19"/>
      <c r="B82" s="10"/>
      <c r="C82" s="10"/>
      <c r="D82" s="10"/>
      <c r="E82" s="10"/>
    </row>
    <row r="83" spans="1:7" x14ac:dyDescent="0.25">
      <c r="A83" s="39" t="s">
        <v>63</v>
      </c>
      <c r="B83" s="39"/>
      <c r="C83" s="39"/>
      <c r="D83" s="39"/>
      <c r="E83" s="10"/>
    </row>
    <row r="84" spans="1:7" x14ac:dyDescent="0.25">
      <c r="A84" s="34" t="s">
        <v>64</v>
      </c>
      <c r="B84" s="13" t="s">
        <v>6</v>
      </c>
      <c r="C84" s="13" t="s">
        <v>8</v>
      </c>
      <c r="D84" s="13" t="s">
        <v>10</v>
      </c>
      <c r="E84" s="10"/>
    </row>
    <row r="85" spans="1:7" x14ac:dyDescent="0.25">
      <c r="A85" s="35"/>
      <c r="B85" s="14" t="s">
        <v>7</v>
      </c>
      <c r="C85" s="14" t="s">
        <v>9</v>
      </c>
      <c r="D85" s="14" t="s">
        <v>9</v>
      </c>
      <c r="E85" s="10"/>
    </row>
    <row r="86" spans="1:7" x14ac:dyDescent="0.25">
      <c r="A86" s="35"/>
      <c r="B86" s="14"/>
      <c r="C86" s="14"/>
      <c r="D86" s="14" t="s">
        <v>11</v>
      </c>
      <c r="E86" s="10"/>
    </row>
    <row r="87" spans="1:7" x14ac:dyDescent="0.25">
      <c r="A87" s="36"/>
      <c r="B87" s="15"/>
      <c r="C87" s="15"/>
      <c r="D87" s="15" t="s">
        <v>12</v>
      </c>
      <c r="E87" s="10"/>
    </row>
    <row r="88" spans="1:7" x14ac:dyDescent="0.25">
      <c r="A88" s="16">
        <v>1</v>
      </c>
      <c r="B88" s="16">
        <v>2</v>
      </c>
      <c r="C88" s="16">
        <v>3</v>
      </c>
      <c r="D88" s="16">
        <v>4</v>
      </c>
      <c r="E88" s="10"/>
    </row>
    <row r="89" spans="1:7" x14ac:dyDescent="0.25">
      <c r="A89" s="8" t="s">
        <v>65</v>
      </c>
      <c r="B89" s="9">
        <v>2500</v>
      </c>
      <c r="C89" s="22">
        <v>790479</v>
      </c>
      <c r="D89" s="9">
        <v>969350</v>
      </c>
      <c r="E89" s="10"/>
    </row>
    <row r="90" spans="1:7" x14ac:dyDescent="0.25">
      <c r="A90" s="8" t="s">
        <v>66</v>
      </c>
      <c r="B90" s="9">
        <v>2505</v>
      </c>
      <c r="C90" s="22">
        <v>164641</v>
      </c>
      <c r="D90" s="9">
        <v>141239</v>
      </c>
      <c r="E90" s="10"/>
    </row>
    <row r="91" spans="1:7" x14ac:dyDescent="0.25">
      <c r="A91" s="8" t="s">
        <v>67</v>
      </c>
      <c r="B91" s="9">
        <v>2510</v>
      </c>
      <c r="C91" s="22">
        <v>36296</v>
      </c>
      <c r="D91" s="9">
        <v>30937</v>
      </c>
      <c r="E91" s="10"/>
    </row>
    <row r="92" spans="1:7" x14ac:dyDescent="0.25">
      <c r="A92" s="8" t="s">
        <v>68</v>
      </c>
      <c r="B92" s="9">
        <v>2515</v>
      </c>
      <c r="C92" s="22">
        <v>171690</v>
      </c>
      <c r="D92" s="9">
        <v>200947</v>
      </c>
      <c r="E92" s="10"/>
    </row>
    <row r="93" spans="1:7" x14ac:dyDescent="0.25">
      <c r="A93" s="8" t="s">
        <v>31</v>
      </c>
      <c r="B93" s="9">
        <v>2520</v>
      </c>
      <c r="C93" s="22">
        <v>589078</v>
      </c>
      <c r="D93" s="9">
        <v>51412</v>
      </c>
      <c r="E93" s="10"/>
      <c r="G93" s="10"/>
    </row>
    <row r="94" spans="1:7" ht="15.75" x14ac:dyDescent="0.25">
      <c r="A94" s="17" t="s">
        <v>77</v>
      </c>
      <c r="B94" s="18">
        <v>2550</v>
      </c>
      <c r="C94" s="24">
        <f>SUM(C89:C93)</f>
        <v>1752184</v>
      </c>
      <c r="D94" s="18">
        <f>SUM(D89:D93)</f>
        <v>1393885</v>
      </c>
      <c r="E94" s="10"/>
      <c r="F94" s="21"/>
      <c r="G94" s="23"/>
    </row>
    <row r="95" spans="1:7" x14ac:dyDescent="0.25">
      <c r="A95" s="19"/>
      <c r="B95" s="10"/>
      <c r="C95" s="10"/>
      <c r="D95" s="10"/>
      <c r="E95" s="10"/>
      <c r="G95" s="10"/>
    </row>
    <row r="96" spans="1:7" x14ac:dyDescent="0.25">
      <c r="A96" s="11" t="s">
        <v>62</v>
      </c>
      <c r="B96" s="10"/>
      <c r="C96" s="10"/>
      <c r="D96" s="10"/>
      <c r="E96" s="10"/>
    </row>
    <row r="97" spans="1:9" x14ac:dyDescent="0.25">
      <c r="A97" s="33" t="s">
        <v>69</v>
      </c>
      <c r="B97" s="33"/>
      <c r="C97" s="33"/>
      <c r="D97" s="33"/>
      <c r="E97" s="33"/>
    </row>
    <row r="98" spans="1:9" x14ac:dyDescent="0.25">
      <c r="A98" s="34" t="s">
        <v>64</v>
      </c>
      <c r="B98" s="13" t="s">
        <v>6</v>
      </c>
      <c r="C98" s="13" t="s">
        <v>8</v>
      </c>
      <c r="D98" s="13" t="s">
        <v>10</v>
      </c>
      <c r="E98" s="10"/>
    </row>
    <row r="99" spans="1:9" x14ac:dyDescent="0.25">
      <c r="A99" s="35"/>
      <c r="B99" s="14" t="s">
        <v>7</v>
      </c>
      <c r="C99" s="14" t="s">
        <v>9</v>
      </c>
      <c r="D99" s="14" t="s">
        <v>9</v>
      </c>
      <c r="E99" s="10"/>
      <c r="H99" s="10"/>
      <c r="I99" s="10"/>
    </row>
    <row r="100" spans="1:9" x14ac:dyDescent="0.25">
      <c r="A100" s="35"/>
      <c r="B100" s="14"/>
      <c r="C100" s="14"/>
      <c r="D100" s="14" t="s">
        <v>11</v>
      </c>
      <c r="E100" s="10"/>
      <c r="H100" s="10"/>
      <c r="I100" s="10"/>
    </row>
    <row r="101" spans="1:9" x14ac:dyDescent="0.25">
      <c r="A101" s="36"/>
      <c r="B101" s="15"/>
      <c r="C101" s="15"/>
      <c r="D101" s="15" t="s">
        <v>12</v>
      </c>
      <c r="E101" s="10"/>
    </row>
    <row r="102" spans="1:9" x14ac:dyDescent="0.25">
      <c r="A102" s="16">
        <v>1</v>
      </c>
      <c r="B102" s="16">
        <v>2</v>
      </c>
      <c r="C102" s="16">
        <v>3</v>
      </c>
      <c r="D102" s="16">
        <v>4</v>
      </c>
      <c r="E102" s="10"/>
      <c r="H102" s="10"/>
    </row>
    <row r="103" spans="1:9" x14ac:dyDescent="0.25">
      <c r="A103" s="8" t="s">
        <v>70</v>
      </c>
      <c r="B103" s="9">
        <v>2600</v>
      </c>
      <c r="C103" s="8" t="s">
        <v>19</v>
      </c>
      <c r="D103" s="8" t="s">
        <v>19</v>
      </c>
      <c r="E103" s="10"/>
    </row>
    <row r="104" spans="1:9" x14ac:dyDescent="0.25">
      <c r="A104" s="8" t="s">
        <v>71</v>
      </c>
      <c r="B104" s="9">
        <v>2605</v>
      </c>
      <c r="C104" s="8" t="s">
        <v>19</v>
      </c>
      <c r="D104" s="8" t="s">
        <v>19</v>
      </c>
      <c r="E104" s="10"/>
    </row>
    <row r="105" spans="1:9" x14ac:dyDescent="0.25">
      <c r="A105" s="8" t="s">
        <v>72</v>
      </c>
      <c r="B105" s="9">
        <v>2610</v>
      </c>
      <c r="C105" s="9"/>
      <c r="D105" s="9"/>
      <c r="E105" s="10"/>
    </row>
    <row r="106" spans="1:9" x14ac:dyDescent="0.25">
      <c r="A106" s="11" t="s">
        <v>73</v>
      </c>
      <c r="B106" s="10"/>
      <c r="C106" s="10"/>
      <c r="D106" s="10"/>
      <c r="E106" s="10"/>
    </row>
    <row r="107" spans="1:9" x14ac:dyDescent="0.25">
      <c r="A107" s="8" t="s">
        <v>74</v>
      </c>
      <c r="B107" s="9">
        <v>2615</v>
      </c>
      <c r="C107" s="9"/>
      <c r="D107" s="9"/>
      <c r="E107" s="10"/>
    </row>
    <row r="108" spans="1:9" x14ac:dyDescent="0.25">
      <c r="A108" s="8" t="s">
        <v>75</v>
      </c>
      <c r="B108" s="9">
        <v>2650</v>
      </c>
      <c r="C108" s="9"/>
      <c r="D108" s="9"/>
      <c r="E108" s="10"/>
    </row>
    <row r="109" spans="1:9" x14ac:dyDescent="0.25">
      <c r="A109" s="2"/>
    </row>
    <row r="110" spans="1:9" x14ac:dyDescent="0.25">
      <c r="A110" s="2"/>
    </row>
    <row r="111" spans="1:9" x14ac:dyDescent="0.25">
      <c r="A111" s="37" t="s">
        <v>79</v>
      </c>
      <c r="B111" s="37"/>
      <c r="C111" s="37"/>
      <c r="D111" s="37"/>
      <c r="E111" s="37"/>
    </row>
    <row r="112" spans="1:9" ht="42" customHeight="1" x14ac:dyDescent="0.25">
      <c r="A112" s="37" t="s">
        <v>81</v>
      </c>
      <c r="B112" s="37"/>
      <c r="C112" s="37"/>
      <c r="D112" s="37"/>
      <c r="E112" s="37"/>
    </row>
  </sheetData>
  <mergeCells count="23">
    <mergeCell ref="A97:E97"/>
    <mergeCell ref="A98:A101"/>
    <mergeCell ref="A111:E111"/>
    <mergeCell ref="A112:E112"/>
    <mergeCell ref="A64:B64"/>
    <mergeCell ref="C64:D64"/>
    <mergeCell ref="A65:D65"/>
    <mergeCell ref="A66:A69"/>
    <mergeCell ref="A83:D83"/>
    <mergeCell ref="A84:A87"/>
    <mergeCell ref="A61:D61"/>
    <mergeCell ref="A1:D1"/>
    <mergeCell ref="A2:B2"/>
    <mergeCell ref="A3:C3"/>
    <mergeCell ref="B4:D4"/>
    <mergeCell ref="C5:D5"/>
    <mergeCell ref="A8:D8"/>
    <mergeCell ref="A9:D9"/>
    <mergeCell ref="A10:D10"/>
    <mergeCell ref="B12:D12"/>
    <mergeCell ref="A14:D14"/>
    <mergeCell ref="A16:A19"/>
    <mergeCell ref="A5:B5"/>
  </mergeCells>
  <pageMargins left="0.74803149606299213" right="0.74803149606299213" top="0.98425196850393704" bottom="0.98425196850393704" header="0.51181102362204722" footer="0.51181102362204722"/>
  <pageSetup paperSize="9" scale="76" orientation="portrait" r:id="rId1"/>
  <rowBreaks count="1" manualBreakCount="1">
    <brk id="6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2020</vt:lpstr>
      <vt:lpstr>'2020'!Область_печати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Сформирован красивыми печатями 2007 TLG</dc:title>
  <dc:creator>Майя В. Логинова</dc:creator>
  <cp:lastModifiedBy>Елена Н. Бейзерова</cp:lastModifiedBy>
  <cp:lastPrinted>2021-02-12T13:55:10Z</cp:lastPrinted>
  <dcterms:created xsi:type="dcterms:W3CDTF">2019-04-18T12:27:41Z</dcterms:created>
  <dcterms:modified xsi:type="dcterms:W3CDTF">2021-02-24T06:49:33Z</dcterms:modified>
</cp:coreProperties>
</file>